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leksandra M\Desktop\"/>
    </mc:Choice>
  </mc:AlternateContent>
  <xr:revisionPtr revIDLastSave="0" documentId="13_ncr:1_{AB1BB139-6498-4F5F-B531-1279B55AF042}"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174" i="1" l="1"/>
  <c r="J173" i="1"/>
  <c r="K173" i="1" s="1"/>
  <c r="L173" i="1" s="1"/>
  <c r="H173" i="1"/>
  <c r="J172" i="1"/>
  <c r="K172" i="1" s="1"/>
  <c r="L172" i="1" s="1"/>
  <c r="H172" i="1"/>
  <c r="J171" i="1"/>
  <c r="K171" i="1" s="1"/>
  <c r="L171" i="1" s="1"/>
  <c r="H171" i="1"/>
  <c r="J170" i="1"/>
  <c r="K170" i="1" s="1"/>
  <c r="L170" i="1" s="1"/>
  <c r="H170" i="1"/>
  <c r="J169" i="1"/>
  <c r="K169" i="1" s="1"/>
  <c r="L169" i="1" s="1"/>
  <c r="H169" i="1"/>
  <c r="J168" i="1"/>
  <c r="K168" i="1" s="1"/>
  <c r="L168" i="1" s="1"/>
  <c r="H168" i="1"/>
  <c r="J167" i="1"/>
  <c r="K167" i="1" s="1"/>
  <c r="L167" i="1" s="1"/>
  <c r="H167" i="1"/>
  <c r="J166" i="1"/>
  <c r="K166" i="1" s="1"/>
  <c r="L166" i="1" s="1"/>
  <c r="H166" i="1"/>
  <c r="J165" i="1"/>
  <c r="K165" i="1" s="1"/>
  <c r="L165" i="1" s="1"/>
  <c r="H165" i="1"/>
  <c r="J164" i="1"/>
  <c r="K164" i="1" s="1"/>
  <c r="L164" i="1" s="1"/>
  <c r="H164" i="1"/>
  <c r="J163" i="1"/>
  <c r="K163" i="1" s="1"/>
  <c r="L163" i="1" s="1"/>
  <c r="H163" i="1"/>
  <c r="J162" i="1"/>
  <c r="K162" i="1" s="1"/>
  <c r="L162" i="1" s="1"/>
  <c r="H162" i="1"/>
  <c r="J161" i="1"/>
  <c r="K161" i="1" s="1"/>
  <c r="L161" i="1" s="1"/>
  <c r="H161" i="1"/>
  <c r="J160" i="1"/>
  <c r="K160" i="1" s="1"/>
  <c r="L160" i="1" s="1"/>
  <c r="H160" i="1"/>
  <c r="J159" i="1"/>
  <c r="K159" i="1" s="1"/>
  <c r="L159" i="1" s="1"/>
  <c r="H159" i="1"/>
  <c r="J158" i="1"/>
  <c r="K158" i="1" s="1"/>
  <c r="L158" i="1" s="1"/>
  <c r="H158" i="1"/>
  <c r="J157" i="1"/>
  <c r="K157" i="1" s="1"/>
  <c r="L157" i="1" s="1"/>
  <c r="H157" i="1"/>
  <c r="J156" i="1"/>
  <c r="K156" i="1" s="1"/>
  <c r="L156" i="1" s="1"/>
  <c r="H156" i="1"/>
  <c r="J155" i="1"/>
  <c r="K155" i="1" s="1"/>
  <c r="L155" i="1" s="1"/>
  <c r="H155" i="1"/>
  <c r="J154" i="1"/>
  <c r="K154" i="1" s="1"/>
  <c r="L154" i="1" s="1"/>
  <c r="H154" i="1"/>
  <c r="J153" i="1"/>
  <c r="K153" i="1" s="1"/>
  <c r="L153" i="1" s="1"/>
  <c r="H153" i="1"/>
  <c r="J152" i="1"/>
  <c r="K152" i="1" s="1"/>
  <c r="L152" i="1" s="1"/>
  <c r="H152" i="1"/>
  <c r="J151" i="1"/>
  <c r="K151" i="1" s="1"/>
  <c r="L151" i="1" s="1"/>
  <c r="H151" i="1"/>
  <c r="J150" i="1"/>
  <c r="K150" i="1" s="1"/>
  <c r="H150" i="1"/>
  <c r="H145" i="1"/>
  <c r="J144" i="1"/>
  <c r="K144" i="1" s="1"/>
  <c r="L144" i="1" s="1"/>
  <c r="H144" i="1"/>
  <c r="J143" i="1"/>
  <c r="K143" i="1" s="1"/>
  <c r="L143" i="1" s="1"/>
  <c r="H143" i="1"/>
  <c r="J142" i="1"/>
  <c r="K142" i="1" s="1"/>
  <c r="L142" i="1" s="1"/>
  <c r="H142" i="1"/>
  <c r="J141" i="1"/>
  <c r="K141" i="1" s="1"/>
  <c r="L141" i="1" s="1"/>
  <c r="H141" i="1"/>
  <c r="J140" i="1"/>
  <c r="K140" i="1" s="1"/>
  <c r="L140" i="1" s="1"/>
  <c r="H140" i="1"/>
  <c r="J139" i="1"/>
  <c r="K139" i="1" s="1"/>
  <c r="L139" i="1" s="1"/>
  <c r="H139" i="1"/>
  <c r="J138" i="1"/>
  <c r="K138" i="1" s="1"/>
  <c r="L138" i="1" s="1"/>
  <c r="H138" i="1"/>
  <c r="J137" i="1"/>
  <c r="K137" i="1" s="1"/>
  <c r="L137" i="1" s="1"/>
  <c r="H137" i="1"/>
  <c r="J136" i="1"/>
  <c r="K136" i="1" s="1"/>
  <c r="L136" i="1" s="1"/>
  <c r="H136" i="1"/>
  <c r="J135" i="1"/>
  <c r="K135" i="1" s="1"/>
  <c r="L135" i="1" s="1"/>
  <c r="H135" i="1"/>
  <c r="J134" i="1"/>
  <c r="K134" i="1" s="1"/>
  <c r="L134" i="1" s="1"/>
  <c r="H134" i="1"/>
  <c r="J133" i="1"/>
  <c r="K133" i="1" s="1"/>
  <c r="L133" i="1" s="1"/>
  <c r="H133" i="1"/>
  <c r="J132" i="1"/>
  <c r="K132" i="1" s="1"/>
  <c r="L132" i="1" s="1"/>
  <c r="H132" i="1"/>
  <c r="J131" i="1"/>
  <c r="K131" i="1" s="1"/>
  <c r="L131" i="1" s="1"/>
  <c r="H131" i="1"/>
  <c r="J130" i="1"/>
  <c r="K130" i="1" s="1"/>
  <c r="L130" i="1" s="1"/>
  <c r="H130" i="1"/>
  <c r="J129" i="1"/>
  <c r="J145" i="1" s="1"/>
  <c r="H129" i="1"/>
  <c r="J128" i="1"/>
  <c r="K128" i="1" s="1"/>
  <c r="L128" i="1" s="1"/>
  <c r="H128" i="1"/>
  <c r="J127" i="1"/>
  <c r="K127" i="1" s="1"/>
  <c r="L127" i="1" s="1"/>
  <c r="H127" i="1"/>
  <c r="H122" i="1"/>
  <c r="J121" i="1"/>
  <c r="K121" i="1" s="1"/>
  <c r="L121" i="1" s="1"/>
  <c r="H121" i="1"/>
  <c r="J120" i="1"/>
  <c r="K120" i="1" s="1"/>
  <c r="L120" i="1" s="1"/>
  <c r="H120" i="1"/>
  <c r="J119" i="1"/>
  <c r="K119" i="1" s="1"/>
  <c r="L119" i="1" s="1"/>
  <c r="H119" i="1"/>
  <c r="J118" i="1"/>
  <c r="K118" i="1" s="1"/>
  <c r="L118" i="1" s="1"/>
  <c r="H118" i="1"/>
  <c r="J117" i="1"/>
  <c r="K117" i="1" s="1"/>
  <c r="L117" i="1" s="1"/>
  <c r="H117" i="1"/>
  <c r="J116" i="1"/>
  <c r="K116" i="1" s="1"/>
  <c r="L116" i="1" s="1"/>
  <c r="H116" i="1"/>
  <c r="J115" i="1"/>
  <c r="K115" i="1" s="1"/>
  <c r="L115" i="1" s="1"/>
  <c r="H115" i="1"/>
  <c r="J114" i="1"/>
  <c r="K114" i="1" s="1"/>
  <c r="L114" i="1" s="1"/>
  <c r="H114" i="1"/>
  <c r="J113" i="1"/>
  <c r="K113" i="1" s="1"/>
  <c r="L113" i="1" s="1"/>
  <c r="H113" i="1"/>
  <c r="J112" i="1"/>
  <c r="K112" i="1" s="1"/>
  <c r="L112" i="1" s="1"/>
  <c r="H112" i="1"/>
  <c r="J111" i="1"/>
  <c r="K111" i="1" s="1"/>
  <c r="L111" i="1" s="1"/>
  <c r="H111" i="1"/>
  <c r="J110" i="1"/>
  <c r="K110" i="1" s="1"/>
  <c r="L110" i="1" s="1"/>
  <c r="H110" i="1"/>
  <c r="J109" i="1"/>
  <c r="K109" i="1" s="1"/>
  <c r="L109" i="1" s="1"/>
  <c r="H109" i="1"/>
  <c r="J108" i="1"/>
  <c r="K108" i="1" s="1"/>
  <c r="L108" i="1" s="1"/>
  <c r="H108" i="1"/>
  <c r="J107" i="1"/>
  <c r="K107" i="1" s="1"/>
  <c r="L107" i="1" s="1"/>
  <c r="H107" i="1"/>
  <c r="J106" i="1"/>
  <c r="K106" i="1" s="1"/>
  <c r="H106" i="1"/>
  <c r="J101" i="1"/>
  <c r="H101" i="1"/>
  <c r="K100" i="1"/>
  <c r="L100" i="1" s="1"/>
  <c r="J100" i="1"/>
  <c r="H100" i="1"/>
  <c r="K99" i="1"/>
  <c r="L99" i="1" s="1"/>
  <c r="J99" i="1"/>
  <c r="H99" i="1"/>
  <c r="K98" i="1"/>
  <c r="L98" i="1" s="1"/>
  <c r="J98" i="1"/>
  <c r="H98" i="1"/>
  <c r="K97" i="1"/>
  <c r="L97" i="1" s="1"/>
  <c r="J97" i="1"/>
  <c r="H97" i="1"/>
  <c r="K96" i="1"/>
  <c r="L96" i="1" s="1"/>
  <c r="J96" i="1"/>
  <c r="H96" i="1"/>
  <c r="K95" i="1"/>
  <c r="L95" i="1" s="1"/>
  <c r="J95" i="1"/>
  <c r="H95" i="1"/>
  <c r="J89" i="1"/>
  <c r="K89" i="1" s="1"/>
  <c r="L89" i="1" s="1"/>
  <c r="H89" i="1"/>
  <c r="J88" i="1"/>
  <c r="K88" i="1" s="1"/>
  <c r="L88" i="1" s="1"/>
  <c r="H88" i="1"/>
  <c r="J87" i="1"/>
  <c r="K87" i="1" s="1"/>
  <c r="L87" i="1" s="1"/>
  <c r="H87" i="1"/>
  <c r="J86" i="1"/>
  <c r="K86" i="1" s="1"/>
  <c r="L86" i="1" s="1"/>
  <c r="H86" i="1"/>
  <c r="J85" i="1"/>
  <c r="K85" i="1" s="1"/>
  <c r="L85" i="1" s="1"/>
  <c r="H85" i="1"/>
  <c r="J84" i="1"/>
  <c r="K84" i="1" s="1"/>
  <c r="L84" i="1" s="1"/>
  <c r="H84" i="1"/>
  <c r="J83" i="1"/>
  <c r="K83" i="1" s="1"/>
  <c r="L83" i="1" s="1"/>
  <c r="H83" i="1"/>
  <c r="J82" i="1"/>
  <c r="K82" i="1" s="1"/>
  <c r="L82" i="1" s="1"/>
  <c r="H82" i="1"/>
  <c r="J81" i="1"/>
  <c r="K81" i="1" s="1"/>
  <c r="L81" i="1" s="1"/>
  <c r="H81" i="1"/>
  <c r="J80" i="1"/>
  <c r="K80" i="1" s="1"/>
  <c r="L80" i="1" s="1"/>
  <c r="H80" i="1"/>
  <c r="J79" i="1"/>
  <c r="K79" i="1" s="1"/>
  <c r="L79" i="1" s="1"/>
  <c r="H79" i="1"/>
  <c r="J78" i="1"/>
  <c r="K78" i="1" s="1"/>
  <c r="L78" i="1" s="1"/>
  <c r="H78" i="1"/>
  <c r="J77" i="1"/>
  <c r="K77" i="1" s="1"/>
  <c r="L77" i="1" s="1"/>
  <c r="H77" i="1"/>
  <c r="J76" i="1"/>
  <c r="K76" i="1" s="1"/>
  <c r="L76" i="1" s="1"/>
  <c r="H76" i="1"/>
  <c r="J75" i="1"/>
  <c r="K75" i="1" s="1"/>
  <c r="L75" i="1" s="1"/>
  <c r="H75" i="1"/>
  <c r="J74" i="1"/>
  <c r="K74" i="1" s="1"/>
  <c r="L74" i="1" s="1"/>
  <c r="H74" i="1"/>
  <c r="J73" i="1"/>
  <c r="K73" i="1" s="1"/>
  <c r="L73" i="1" s="1"/>
  <c r="H73" i="1"/>
  <c r="J72" i="1"/>
  <c r="K72" i="1" s="1"/>
  <c r="L72" i="1" s="1"/>
  <c r="H72" i="1"/>
  <c r="J71" i="1"/>
  <c r="K71" i="1" s="1"/>
  <c r="L71" i="1" s="1"/>
  <c r="H71" i="1"/>
  <c r="J70" i="1"/>
  <c r="K70" i="1" s="1"/>
  <c r="H70" i="1"/>
  <c r="H90" i="1" s="1"/>
  <c r="J64" i="1"/>
  <c r="K64" i="1" s="1"/>
  <c r="L64" i="1" s="1"/>
  <c r="H64" i="1"/>
  <c r="H63" i="1"/>
  <c r="J63" i="1" s="1"/>
  <c r="H62" i="1"/>
  <c r="J62" i="1" s="1"/>
  <c r="H61" i="1"/>
  <c r="J61" i="1" s="1"/>
  <c r="H60" i="1"/>
  <c r="J60" i="1" s="1"/>
  <c r="H59" i="1"/>
  <c r="J59" i="1" s="1"/>
  <c r="H58" i="1"/>
  <c r="J58" i="1" s="1"/>
  <c r="H57" i="1"/>
  <c r="J57" i="1" s="1"/>
  <c r="H56" i="1"/>
  <c r="J56" i="1" s="1"/>
  <c r="H50" i="1"/>
  <c r="H49" i="1"/>
  <c r="H48" i="1"/>
  <c r="H47" i="1"/>
  <c r="H46" i="1"/>
  <c r="H45" i="1"/>
  <c r="H44" i="1"/>
  <c r="H43" i="1"/>
  <c r="H42" i="1"/>
  <c r="H41" i="1"/>
  <c r="H40" i="1"/>
  <c r="H39" i="1"/>
  <c r="H38" i="1"/>
  <c r="H37" i="1"/>
  <c r="H36" i="1"/>
  <c r="H35" i="1"/>
  <c r="H34" i="1"/>
  <c r="H51" i="1" s="1"/>
  <c r="H28" i="1"/>
  <c r="J28" i="1" s="1"/>
  <c r="K28" i="1" s="1"/>
  <c r="L28" i="1" s="1"/>
  <c r="K27" i="1"/>
  <c r="L27" i="1" s="1"/>
  <c r="H27" i="1"/>
  <c r="J27" i="1" s="1"/>
  <c r="K26" i="1"/>
  <c r="L26" i="1" s="1"/>
  <c r="H26" i="1"/>
  <c r="J26" i="1" s="1"/>
  <c r="K25" i="1"/>
  <c r="L25" i="1" s="1"/>
  <c r="H25" i="1"/>
  <c r="J25" i="1" s="1"/>
  <c r="K24" i="1"/>
  <c r="L24" i="1" s="1"/>
  <c r="H24" i="1"/>
  <c r="J24" i="1" s="1"/>
  <c r="K23" i="1"/>
  <c r="L23" i="1" s="1"/>
  <c r="H23" i="1"/>
  <c r="J23" i="1" s="1"/>
  <c r="K22" i="1"/>
  <c r="L22" i="1" s="1"/>
  <c r="H22" i="1"/>
  <c r="J22" i="1" s="1"/>
  <c r="K21" i="1"/>
  <c r="L21" i="1" s="1"/>
  <c r="H21" i="1"/>
  <c r="J21" i="1" s="1"/>
  <c r="K20" i="1"/>
  <c r="L20" i="1" s="1"/>
  <c r="H20" i="1"/>
  <c r="J20" i="1" s="1"/>
  <c r="K19" i="1"/>
  <c r="L19" i="1" s="1"/>
  <c r="H19" i="1"/>
  <c r="J19" i="1" s="1"/>
  <c r="K18" i="1"/>
  <c r="L18" i="1" s="1"/>
  <c r="H18" i="1"/>
  <c r="J18" i="1" s="1"/>
  <c r="K17" i="1"/>
  <c r="L17" i="1" s="1"/>
  <c r="H17" i="1"/>
  <c r="J17" i="1" s="1"/>
  <c r="K16" i="1"/>
  <c r="L16" i="1" s="1"/>
  <c r="H16" i="1"/>
  <c r="J16" i="1" s="1"/>
  <c r="K15" i="1"/>
  <c r="L15" i="1" s="1"/>
  <c r="H15" i="1"/>
  <c r="J15" i="1" s="1"/>
  <c r="K14" i="1"/>
  <c r="L14" i="1" s="1"/>
  <c r="H14" i="1"/>
  <c r="J14" i="1" s="1"/>
  <c r="K13" i="1"/>
  <c r="L13" i="1" s="1"/>
  <c r="H13" i="1"/>
  <c r="J13" i="1" s="1"/>
  <c r="H12" i="1"/>
  <c r="J12" i="1" s="1"/>
  <c r="K12" i="1" s="1"/>
  <c r="L12" i="1" s="1"/>
  <c r="K11" i="1"/>
  <c r="L11" i="1" s="1"/>
  <c r="H11" i="1"/>
  <c r="J11" i="1" s="1"/>
  <c r="H10" i="1"/>
  <c r="J10" i="1" s="1"/>
  <c r="K174" i="1" l="1"/>
  <c r="L150" i="1"/>
  <c r="K45" i="1"/>
  <c r="L45" i="1" s="1"/>
  <c r="L106" i="1"/>
  <c r="K122" i="1"/>
  <c r="J29" i="1"/>
  <c r="K42" i="1"/>
  <c r="L42" i="1" s="1"/>
  <c r="K90" i="1"/>
  <c r="L70" i="1"/>
  <c r="K10" i="1"/>
  <c r="J65" i="1"/>
  <c r="H29" i="1"/>
  <c r="J34" i="1"/>
  <c r="J35" i="1"/>
  <c r="K35" i="1" s="1"/>
  <c r="L35" i="1" s="1"/>
  <c r="J36" i="1"/>
  <c r="K36" i="1" s="1"/>
  <c r="L36" i="1" s="1"/>
  <c r="J37" i="1"/>
  <c r="K37" i="1" s="1"/>
  <c r="L37" i="1" s="1"/>
  <c r="J38" i="1"/>
  <c r="K38" i="1" s="1"/>
  <c r="L38" i="1" s="1"/>
  <c r="J39" i="1"/>
  <c r="K39" i="1" s="1"/>
  <c r="L39" i="1" s="1"/>
  <c r="J40" i="1"/>
  <c r="K40" i="1" s="1"/>
  <c r="L40" i="1" s="1"/>
  <c r="J41" i="1"/>
  <c r="K41" i="1" s="1"/>
  <c r="L41" i="1" s="1"/>
  <c r="J42" i="1"/>
  <c r="J43" i="1"/>
  <c r="K43" i="1" s="1"/>
  <c r="L43" i="1" s="1"/>
  <c r="J44" i="1"/>
  <c r="K44" i="1" s="1"/>
  <c r="L44" i="1" s="1"/>
  <c r="J45" i="1"/>
  <c r="J46" i="1"/>
  <c r="K46" i="1" s="1"/>
  <c r="L46" i="1" s="1"/>
  <c r="J47" i="1"/>
  <c r="K47" i="1" s="1"/>
  <c r="L47" i="1" s="1"/>
  <c r="J48" i="1"/>
  <c r="K48" i="1" s="1"/>
  <c r="L48" i="1" s="1"/>
  <c r="J49" i="1"/>
  <c r="K49" i="1" s="1"/>
  <c r="L49" i="1" s="1"/>
  <c r="J50" i="1"/>
  <c r="K50" i="1" s="1"/>
  <c r="L50" i="1" s="1"/>
  <c r="K56" i="1"/>
  <c r="K57" i="1"/>
  <c r="L57" i="1" s="1"/>
  <c r="K58" i="1"/>
  <c r="L58" i="1" s="1"/>
  <c r="K59" i="1"/>
  <c r="L59" i="1" s="1"/>
  <c r="K60" i="1"/>
  <c r="L60" i="1" s="1"/>
  <c r="K61" i="1"/>
  <c r="L61" i="1" s="1"/>
  <c r="K62" i="1"/>
  <c r="L62" i="1" s="1"/>
  <c r="K63" i="1"/>
  <c r="L63" i="1" s="1"/>
  <c r="J122" i="1"/>
  <c r="K129" i="1"/>
  <c r="K34" i="1"/>
  <c r="H65" i="1"/>
  <c r="J90" i="1"/>
  <c r="K101" i="1"/>
  <c r="J174" i="1"/>
  <c r="L56" i="1" l="1"/>
  <c r="K65" i="1"/>
  <c r="K29" i="1"/>
  <c r="L10" i="1"/>
  <c r="J51" i="1"/>
  <c r="L34" i="1"/>
  <c r="K51" i="1"/>
  <c r="L129" i="1"/>
  <c r="K145" i="1"/>
</calcChain>
</file>

<file path=xl/sharedStrings.xml><?xml version="1.0" encoding="utf-8"?>
<sst xmlns="http://schemas.openxmlformats.org/spreadsheetml/2006/main" count="595" uniqueCount="218">
  <si>
    <r>
      <rPr>
        <sz val="10.5"/>
        <rFont val="Arial"/>
        <family val="2"/>
        <charset val="238"/>
      </rPr>
      <t>Zał</t>
    </r>
    <r>
      <rPr>
        <sz val="10.5"/>
        <rFont val="Arial"/>
        <family val="2"/>
        <charset val="1"/>
      </rPr>
      <t>ącznik nr 2 do SWZ</t>
    </r>
  </si>
  <si>
    <t>Formularz asortymentowo-cenowy - WZÓR</t>
  </si>
  <si>
    <t>Zakup i sukcesywna dostawa opatrunków dla Działu Farmacji Szpitalnej SP ZOZ MSWiA w Koszalinie</t>
  </si>
  <si>
    <t>ZADANIE NR 1</t>
  </si>
  <si>
    <t>X</t>
  </si>
  <si>
    <t>Y</t>
  </si>
  <si>
    <t>Z</t>
  </si>
  <si>
    <t>A</t>
  </si>
  <si>
    <t>B</t>
  </si>
  <si>
    <t>C = A*B</t>
  </si>
  <si>
    <t>V</t>
  </si>
  <si>
    <t>D = C*V</t>
  </si>
  <si>
    <t>E = C+D</t>
  </si>
  <si>
    <t>F = E/A</t>
  </si>
  <si>
    <t>Lp.</t>
  </si>
  <si>
    <t>Przedmiot Zamówienia</t>
  </si>
  <si>
    <t xml:space="preserve">Opis produktu oferowanego (należy odnieść się do każdego parametru wskazanego w opisie przedmiotu zamówienia </t>
  </si>
  <si>
    <t xml:space="preserve"> Klasa medyczna produktu - jeżeli dotyczy, nr katalogowy, producent,  nazwa handlowa (tożsama z nazwą, która będzie widniała na fakturze), KOD EAN</t>
  </si>
  <si>
    <t>Jedn.miary</t>
  </si>
  <si>
    <t>Szacowana ilość na 12 miesięcy</t>
  </si>
  <si>
    <t>Cena jedn. netto za jedn.miary</t>
  </si>
  <si>
    <t>Wartość netto</t>
  </si>
  <si>
    <t>Stawka VAT</t>
  </si>
  <si>
    <t>VAT</t>
  </si>
  <si>
    <t>Wartość brutto</t>
  </si>
  <si>
    <t>Cena jednostkowa brutto za jedn.miary</t>
  </si>
  <si>
    <t>Uwagi</t>
  </si>
  <si>
    <t>1.</t>
  </si>
  <si>
    <r>
      <rPr>
        <sz val="9"/>
        <rFont val="Arial"/>
        <family val="2"/>
        <charset val="238"/>
      </rPr>
      <t xml:space="preserve">Opatrunki dla ran wymagających aktywnego oczyszczania 72 godzinny , aktywowany roztworem Ringera”, </t>
    </r>
    <r>
      <rPr>
        <b/>
        <sz val="9"/>
        <rFont val="Arial"/>
        <family val="2"/>
        <charset val="238"/>
      </rPr>
      <t>rozmiar 7,5 x 7,5cm</t>
    </r>
  </si>
  <si>
    <t>opak. a' 10 szt.</t>
  </si>
  <si>
    <t>2.</t>
  </si>
  <si>
    <r>
      <rPr>
        <sz val="9"/>
        <rFont val="Arial"/>
        <family val="2"/>
        <charset val="238"/>
      </rPr>
      <t xml:space="preserve"> Opatrunek przeźroczysty, samoprzylepny do jałowego osłaniania ran ,</t>
    </r>
    <r>
      <rPr>
        <b/>
        <sz val="9"/>
        <rFont val="Arial"/>
        <family val="2"/>
        <charset val="238"/>
      </rPr>
      <t xml:space="preserve"> rozm. 10 x 15 cm</t>
    </r>
  </si>
  <si>
    <t>3.</t>
  </si>
  <si>
    <r>
      <rPr>
        <sz val="9"/>
        <rFont val="Arial"/>
        <family val="2"/>
        <charset val="238"/>
      </rPr>
      <t>Opatrunek jałowy , samoprzylepny z folii  poliuretanowej z wycięciem do zabezpieczenia miejsc wkłucia</t>
    </r>
    <r>
      <rPr>
        <b/>
        <sz val="9"/>
        <rFont val="Arial"/>
        <family val="2"/>
        <charset val="238"/>
      </rPr>
      <t xml:space="preserve"> 12x25 cm.</t>
    </r>
  </si>
  <si>
    <t>opak. a' 25 szt.</t>
  </si>
  <si>
    <t>4.</t>
  </si>
  <si>
    <r>
      <rPr>
        <sz val="9"/>
        <rFont val="Arial"/>
        <family val="2"/>
        <charset val="238"/>
      </rPr>
      <t xml:space="preserve">Opatrunek hydrokoloidowy,szybko wchłaniający wydzielinę z rany wraz ze znajdującymi się w niej drobnoustrojami i zamyka ją w strukturze żelu, tworzy w ranie wilgotne środowisko, szczególnie dla fibroblastów, uczestniczących w procesie tworzenia nowej tkanki, nawet przy niewielkim wysięku nie istnieje niebezpieczeństwo wysychania rany. Stosuje się w przypadku ran z wysiękiem od umiarkowanego do lekkiego, znajdujące się w końcowym etapie fazy oczyszczania oraz na etapie budowania nowej tkanki. Brzegi opatrunku samoprzylepne . </t>
    </r>
    <r>
      <rPr>
        <b/>
        <sz val="9"/>
        <rFont val="Arial"/>
        <family val="2"/>
        <charset val="238"/>
      </rPr>
      <t>Rozmiar 10 x 10 cm.</t>
    </r>
  </si>
  <si>
    <t>5.</t>
  </si>
  <si>
    <r>
      <rPr>
        <sz val="9"/>
        <rFont val="Arial"/>
        <family val="2"/>
        <charset val="238"/>
      </rPr>
      <t xml:space="preserve">Opatrunek jałowy, hydrokoloidowy do opatrywania ran przewlekłych (np. owrzodzenia podudzia, odleżyny, zgorzel cukrzycowa),znajdujących się w fazie naskórkowania, oparzeń drugiego stopnia, miejsc pobrania skóry do prze­szczepów, otarć. Cieńsza wersja opatrunku hydrokoloidowego do zaopatrywania ran z lekkim wysiękiem;
</t>
    </r>
    <r>
      <rPr>
        <b/>
        <sz val="9"/>
        <rFont val="Arial"/>
        <family val="2"/>
        <charset val="238"/>
      </rPr>
      <t>Rozmiar 10cm x 10 cm /thin/</t>
    </r>
  </si>
  <si>
    <t>opak. a' 1 szt.</t>
  </si>
  <si>
    <t>6.</t>
  </si>
  <si>
    <r>
      <rPr>
        <sz val="9"/>
        <rFont val="Arial"/>
        <family val="2"/>
        <charset val="238"/>
      </rPr>
      <t xml:space="preserve">Opatrunek hydrokoloidowy,o specjalnie wykrojonym kształcie do zaopatrywania owrzodzeń w okolicy krzyżowej. Zewnętrzna wodooporna warstwa zabezpiecza ranę przed dostępem płynów, moczu i stolca,  brzegi opatrunku samoprzylepne. Opatrunek do zaopatrywania owrzodzeń odleżynowych w okolicy krzyżowej. </t>
    </r>
    <r>
      <rPr>
        <b/>
        <sz val="9"/>
        <rFont val="Arial"/>
        <family val="2"/>
        <charset val="238"/>
      </rPr>
      <t>Rozmiar  12 x 18 cm /sacral/</t>
    </r>
  </si>
  <si>
    <t>opak.a'1szt.</t>
  </si>
  <si>
    <t>7.</t>
  </si>
  <si>
    <r>
      <rPr>
        <sz val="9"/>
        <rFont val="Arial"/>
        <family val="2"/>
        <charset val="238"/>
      </rPr>
      <t>Opatrunek amorficzny, przezroczysty, hydrożelowy, do natychmiastowego wprowadzenia do rany, tworzy w niej wilgotne środowisko, rozmiękcza suchą tkankę martwicza i ułatwia jej usunięcie;dozownik w formie strzykawki z podwójna podziałką, umożliwiającą precyzyjne podanie żelu.</t>
    </r>
    <r>
      <rPr>
        <b/>
        <sz val="9"/>
        <rFont val="Arial"/>
        <family val="2"/>
        <charset val="238"/>
      </rPr>
      <t>Rozm. 15g</t>
    </r>
  </si>
  <si>
    <t>op.a'1szt.</t>
  </si>
  <si>
    <t>8.</t>
  </si>
  <si>
    <r>
      <rPr>
        <sz val="9"/>
        <rFont val="Arial"/>
        <family val="2"/>
        <charset val="238"/>
      </rPr>
      <t xml:space="preserve">Opatrunek z alginianów wapnia, miękkie włókna opatrunku przekształcają się w ranie w wilgotny żel. Stwarzający korzystny dla procesu gojenia mikroklimat, zapewnia skuteczne oczyszczanie rany również w przypadku ran głębokich, przyśpiesza powstawanie ziarniny, Nie przywiera do powierzchni rany, umożliwiając bezbolesne zmiany opatrunków. Zastosowanie do zaopatrywania wszelkich ran, w tym szczególnie ran głębokich, szczelinowych, ostrych i przewlekłych. </t>
    </r>
    <r>
      <rPr>
        <b/>
        <sz val="9"/>
        <rFont val="Arial"/>
        <family val="2"/>
        <charset val="238"/>
      </rPr>
      <t>Rozmiar 10 x 10 cm.</t>
    </r>
  </si>
  <si>
    <t>9.</t>
  </si>
  <si>
    <r>
      <rPr>
        <sz val="9"/>
        <rFont val="Arial"/>
        <family val="2"/>
        <charset val="238"/>
      </rPr>
      <t xml:space="preserve">Opatrunek specjalistyczny Opatrunek specjalistyczny, przezroczysty, hydrożelowy, który stwarza wilgotne środowisko w ranie już od momentu nałożenia, co przyspiesza proces ziarninowania i naskórkowania. Zatrzymuje drobnoustroje w strukturze żelu, zapobiegając zakażeniom wtórnym. Charakteryzuje się dobrymi właściwościami wyścielającymi i łatwością zdejmowania bez przywierania do obszaru tany zapewniając ochronę dla świeżej tkanki naskórka. Możliwość zastosowania dłuższych okresów czasowych między zmianami opatrunku (do 7 dni), przezroczystość opatrunku pozwala na kontrolę stanu rany w dowolnym momencie, bez konieczności jego zmiany. </t>
    </r>
    <r>
      <rPr>
        <b/>
        <sz val="9"/>
        <rFont val="Arial"/>
        <family val="2"/>
        <charset val="238"/>
      </rPr>
      <t>Rozmiar 10 x 10cm</t>
    </r>
    <r>
      <rPr>
        <sz val="9"/>
        <rFont val="Arial"/>
        <family val="2"/>
        <charset val="238"/>
      </rPr>
      <t xml:space="preserve">. </t>
    </r>
  </si>
  <si>
    <t>10.</t>
  </si>
  <si>
    <r>
      <rPr>
        <sz val="9"/>
        <rFont val="Arial"/>
        <family val="2"/>
        <charset val="238"/>
      </rPr>
      <t>Kompresy jałowe z maścią trójskładnikową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t>
    </r>
    <r>
      <rPr>
        <b/>
        <sz val="9"/>
        <rFont val="Arial"/>
        <family val="2"/>
        <charset val="238"/>
      </rPr>
      <t>Rozmiar 5 x 5 cm.</t>
    </r>
  </si>
  <si>
    <t>11.</t>
  </si>
  <si>
    <r>
      <rPr>
        <sz val="9"/>
        <rFont val="Arial"/>
        <family val="2"/>
        <charset val="238"/>
      </rPr>
      <t xml:space="preserve">Kompresy jałowe z maścią. Opatrunek z siatki bawełnianej o dużych oczkach, impregnowanej neutralną maścią nie zawierającą składników czynnych i uczulających; Nie przykleja się do rany, chroni przed jej wysychaniem, zapobiega kurczeniu się blizny, zapewnia dobrą wentylację i utlenienie rany, przepuszcza wydzielinę. Można go ciąć na kawałki o dowolnych wymiarach, w opakowaniu jałowym. Do opatrywania ran, szczególnie otarć, oparzeń, sparzeń. </t>
    </r>
    <r>
      <rPr>
        <b/>
        <sz val="9"/>
        <rFont val="Arial"/>
        <family val="2"/>
        <charset val="238"/>
      </rPr>
      <t>Rozmiar 10 x 20 cm.</t>
    </r>
  </si>
  <si>
    <t>opak. a' 30 szt.</t>
  </si>
  <si>
    <t>12.</t>
  </si>
  <si>
    <r>
      <rPr>
        <sz val="9"/>
        <rFont val="Arial"/>
        <family val="2"/>
        <charset val="238"/>
      </rPr>
      <t xml:space="preserve">Jałowe kompresy ze srebrem impregnowane neutralną maścią             </t>
    </r>
    <r>
      <rPr>
        <b/>
        <sz val="9"/>
        <rFont val="Arial"/>
        <family val="2"/>
        <charset val="238"/>
      </rPr>
      <t xml:space="preserve">rozmiar  5 cm x 5 cm </t>
    </r>
  </si>
  <si>
    <t>13.</t>
  </si>
  <si>
    <r>
      <rPr>
        <sz val="9"/>
        <rFont val="Arial"/>
        <family val="2"/>
        <charset val="238"/>
      </rPr>
      <t xml:space="preserve">Jałowe kompresy ze srebrem impregnowane neutralną maścią               </t>
    </r>
    <r>
      <rPr>
        <b/>
        <sz val="9"/>
        <rFont val="Arial"/>
        <family val="2"/>
        <charset val="238"/>
      </rPr>
      <t xml:space="preserve"> rozmiar 10 cm x 20 cm .</t>
    </r>
  </si>
  <si>
    <t>14.</t>
  </si>
  <si>
    <r>
      <rPr>
        <sz val="9"/>
        <rFont val="Arial"/>
        <family val="2"/>
        <charset val="238"/>
      </rPr>
      <t xml:space="preserve">Jałowe kompresy ze srebrem impregnowane neutralną maścią                </t>
    </r>
    <r>
      <rPr>
        <b/>
        <sz val="9"/>
        <rFont val="Arial"/>
        <family val="2"/>
        <charset val="238"/>
      </rPr>
      <t xml:space="preserve"> 10 cm x 10 cm </t>
    </r>
  </si>
  <si>
    <t>15.</t>
  </si>
  <si>
    <t xml:space="preserve">Kompres jałowy, wysokochłonny do silnie sączących się ran, warstwa przylegająca do rany wykonana z włókien polipropylenowych, zapobiegających przywieraniu do rany 10cmx20cm </t>
  </si>
  <si>
    <t>16.</t>
  </si>
  <si>
    <r>
      <rPr>
        <sz val="9"/>
        <rFont val="Arial"/>
        <family val="2"/>
        <charset val="238"/>
      </rPr>
      <t>Kompres jałowy, wysokochłonny do silnie sączących się ran, warstwa przylegająca do rany wykonana z hydrofobowych włókien poliamidowych, zapobiegających przywieraniu do rany. Natomiast warstwa wewnętrzna, z włókien celulozowych, ma właściwości hydrofilowe i umożliwia szybkie przemieszczenie się wysięku do warstwy chłonnej</t>
    </r>
    <r>
      <rPr>
        <b/>
        <sz val="9"/>
        <rFont val="Arial"/>
        <family val="2"/>
        <charset val="238"/>
      </rPr>
      <t xml:space="preserve">; Rozmiar 10cmx20cm </t>
    </r>
  </si>
  <si>
    <t>17.</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</si>
  <si>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10cmx20cm</t>
    </r>
  </si>
  <si>
    <t>18.</t>
  </si>
  <si>
    <r>
      <rPr>
        <sz val="9"/>
        <rFont val="Arial"/>
        <family val="2"/>
        <charset val="238"/>
      </rPr>
      <t xml:space="preserve"> Kompres jałowy Plus, chlonny składający się z czterech warstw. Opatrunek  stosuje się w przypadku silnie sączących ran. Zewnętrzna
warstwa włókniny, o właściwościach hydrofobowych, zapobiega przyleganiu opatrunku do rany. Warstwa wewnętrzna, składa się z włókien celulozowych posiadające właściwości hydrofilowe, co umożliwia szybkie przemieszczanie się wysięku do warstwy chłonnej. Warstwa chłonna zawiera pulpę celulozową oraz
superabsorbent o bardzo wysokich właściwościach wchłaniania. Wysięk zostaje związany i zamknięty w strukturze warstwy chłonnej. Miękkość warstwy chłonnej nadaje jej dodatkowo właściwości wyściełające. Warstwa chłonna otoczona jest cienką włókniną, która równomiernie rozprowadza wysięk na całej jej powierzchni. Ponadto opatrunek wyposażony jest w specjalną włókninę przepuszczającą powietrze, ale nie przepuszczającą płynów, która zapobiega przenikaniu wydzieliny na zewnątrz, która chroni przed zabrudzeniem. </t>
    </r>
    <r>
      <rPr>
        <b/>
        <sz val="9"/>
        <rFont val="Arial"/>
        <family val="2"/>
        <charset val="238"/>
      </rPr>
      <t>Rozmiar 10cmx10cm</t>
    </r>
  </si>
  <si>
    <t>19.</t>
  </si>
  <si>
    <r>
      <rPr>
        <sz val="9"/>
        <rFont val="Arial"/>
        <family val="2"/>
        <charset val="238"/>
      </rPr>
      <t xml:space="preserve">Opatrunek piankowy pokryty warstwą hydrożelu w postaci siatki, która uniemożliwia przywieranie warstwy piankowej do rany. Strona zewnętrzna pokryta wodoodporną folią poliuretanową, </t>
    </r>
    <r>
      <rPr>
        <b/>
        <sz val="9"/>
        <rFont val="Arial"/>
        <family val="2"/>
        <charset val="238"/>
      </rPr>
      <t>o rozmiarze 10 cm x 10 cm</t>
    </r>
  </si>
  <si>
    <t>RAZEM WARTOŚĆ ZADANIA</t>
  </si>
  <si>
    <t xml:space="preserve">ZADANIE NR 2 </t>
  </si>
  <si>
    <t xml:space="preserve">Przylepiec na białej włókninie, na szpulce pakowany pojedynczo                         w kartonik rozm. 1,25 cm x 9,2 m </t>
  </si>
  <si>
    <t>Szt.</t>
  </si>
  <si>
    <t xml:space="preserve">Przylepiec na białej włókninie, na szpulce pakowany pojedynczo                         w kartonik rozm. 1,25 cm x 5m </t>
  </si>
  <si>
    <t xml:space="preserve">Przylepiec na białej włókninie,  na szpulce pakowany pojedynczo                            w kartonik rozm. 2,5 cm x 9,2 m </t>
  </si>
  <si>
    <t xml:space="preserve">Przylepiec na białej włókninie,  na szpulce pakowany pojedynczo                            w kartonik rozm. 2,5 cm x 5 m </t>
  </si>
  <si>
    <t xml:space="preserve">Przylepiec na białej włókninie,  na szpulce pakowany pojedynczo              w kartonik rozm. 5 cm x 9,2 m </t>
  </si>
  <si>
    <t xml:space="preserve">Przylepiec na porowatej przeźroczystej folii, rozm. 1,25 cm x 5 m </t>
  </si>
  <si>
    <t xml:space="preserve">Przylepiec na porowatej przeźroczystej folii, rozm. 2,5 cm x 9,2 m </t>
  </si>
  <si>
    <t xml:space="preserve">Przylepiec na porowatej przeźroczystej folii, rozm. 5cm x 9,1m </t>
  </si>
  <si>
    <t xml:space="preserve">Przylepiec na tkaninie wiskozowej, pokryty klejem z syntetycznego kauczuku na szpulce o ząbkowanych brzegach , rozm. 1,25cm x 9,2m </t>
  </si>
  <si>
    <t xml:space="preserve">Przylepiec na tkaninie wiskozowej, pokryty klejem z syntetycznego kauczuku na szpulce o ząbkowanych brzegach rozm. 2,5cm x 9,2m </t>
  </si>
  <si>
    <t xml:space="preserve">Plastry opatrunkowe, włókninowe, mocne i wytrzymałe z przepuszczającej powietrze tkaniny w cielistym kolorze, przeznaczone do zaopatrywania drobnych ran i skaleczeń. Do ciecia na dowolny rozmiar. Rozm. 6cm x 1m </t>
  </si>
  <si>
    <t>1op.</t>
  </si>
  <si>
    <t xml:space="preserve">Hipoalergiczny plaster do opatrywania skóry po wykonanych nakłuciach;
Naniesiony paskami klej z syntetycznego kauczuku oraz wysoka przepuszczalność powietrza i pary wodnej przez włókninę czynią go szczególnie przyjaznym dla skóry;
Dzięki dużej elastyczności poprzecznej włókniny plaster dobrze dopasowuje się i pewnie trzyma na stawach i zaokrąglonych częściach ciała a także podczas ruchu;
Usuwa się bezboleśnie i bez pozostawiania resztek kleju; 
Opatrunek plastra ma dobrą chłonność i nie przykleja się do rany. Rozm. 1,6cm x 4cm </t>
  </si>
  <si>
    <t>1op.a'250szt.</t>
  </si>
  <si>
    <t>Plastry opatrunkowe,włókninowe, mocne i wytrzymałe z przepuszczającej powietrze tkaniny w cielistym kolorze, przeznaczone do zaopatrywania drobnych ran i skaleczeń. Do ciecia na dowolny rozmiar. Rozm. 8cm x 1m</t>
  </si>
  <si>
    <t>Plastry opatrunkowe,włókninowe, mocne i wytrzymałe z przepuszczającej powietrze tkaniny w cielistym kolorze, przeznaczone do zaopatrywania drobnych ran i skaleczeń. Do ciecia na dowolny rozmiar. Rozm. 4cmx5m</t>
  </si>
  <si>
    <t>Opatrunek włókninowy o dużej chłonności, nietkany, miękki, który w kontakcie z wysiękiem tworzy klarowny opatrunek żelowy. Łatwo dostosowuje się do kształtu rany. Powstały żel wchłania nadmiar płyn, gromadząc wysięk poza raną. Wskazany jako opatrunek żelowy w leczeniu ostrych i przewlekłych ran, np.: odleżyny, owrzodzenia, rany chirurgiczne.  Rozmiar 15x15cm</t>
  </si>
  <si>
    <t>Jedwabny przylepiec, materiał przepuszczający powietrze, na rolce. Rozmiar 12,5 mm x 5m</t>
  </si>
  <si>
    <t>Włókninowy przylepiec w formie taśmy do cięcia, który przykleja się także do wilgotnej skóry, nie zawiera lateksu., hipoalergiczny, na kółku. Rozmiar 5mx50mm</t>
  </si>
  <si>
    <t>ZADANIE NR 3</t>
  </si>
  <si>
    <t>Jałowy opatrunek samoprzylepny na ranę z wkładem chłonnym ze 100% waty, o zaokrąglonych rogach i przecięciem papieru wzdłuż krótszego boku, o rozmiarze 10 cm x 8 cm</t>
  </si>
  <si>
    <t>Jałowy opatrunek samoprzylepny na ranę z wkładem chłonnym ze 100% waty, o zaokrąglonych rogach i przecięciem papieru wzdłuż krótszego boku, o rozmiarze 10 cm x 6 cm</t>
  </si>
  <si>
    <t>Jałowy opatrunek samoprzylepny na ranę z wkładem chłonnym ze 100% waty, o zaokrąglonych rogach i przecięciem papieru wzdłuż krótszego boku, o rozmiarze 7,2 cm x 5 cm</t>
  </si>
  <si>
    <t>opak. a' 50 szt.</t>
  </si>
  <si>
    <t>Jałowy opatrunek samoprzylepny na ranę z wkładem chłonnym ze 100% waty, o zaokrąglonych rogach i przecięciem papieru wzdłuż krótszego boku, o rozmiarze 15 cm x 8 cm</t>
  </si>
  <si>
    <t>Jałowy opatrunek IV, samoprzylepny na ranę z wkładem chłonnym o zaokrąglonych rogach i przecięciem papieru wzdłuż krótszego boku, dodatk. Miejsce wkłucia jest zabezpieczone przy pomocy poduszeczki wyściełającej, która chroni pacjenta przed uciskiem, spowodowanym przez kaniulę,o rozm. 6 cm x 8 cm.</t>
  </si>
  <si>
    <t>opak.a'50szt.</t>
  </si>
  <si>
    <r>
      <rPr>
        <sz val="9"/>
        <rFont val="Arial"/>
        <family val="2"/>
        <charset val="238"/>
      </rPr>
      <t>Opaska kohezyjna podtrzymująca,latex free.</t>
    </r>
    <r>
      <rPr>
        <b/>
        <sz val="9"/>
        <rFont val="Arial"/>
        <family val="2"/>
        <charset val="238"/>
      </rPr>
      <t xml:space="preserve"> Rozm. 4m x 10 cm</t>
    </r>
  </si>
  <si>
    <t>1 op = 1 szt.</t>
  </si>
  <si>
    <r>
      <rPr>
        <sz val="9"/>
        <rFont val="Arial"/>
        <family val="2"/>
        <charset val="238"/>
      </rPr>
      <t xml:space="preserve">Przylepiec z włókniny do łączenia brzegów ran , zastępujący nici, pokryty hipoalegicznym klejem poliakrylowym, nie absorbuje promieni Roentgena, nie musi być usuwany przy prześwietleniu, przepuszcza powietrze i parę wodną, jest odpowiedni także dla pacjentów o nadwrażliwej skórze, charakteryzuje się wysoką przyczepnościa, konieczną do niezawodnej i bezpiecznej stabilizacji brzegów ran., </t>
    </r>
    <r>
      <rPr>
        <b/>
        <sz val="9"/>
        <rFont val="Arial"/>
        <family val="2"/>
        <charset val="238"/>
      </rPr>
      <t xml:space="preserve">rozm. 6 x 75-76 mm </t>
    </r>
  </si>
  <si>
    <t>Op. (50 x 3 szt.)</t>
  </si>
  <si>
    <r>
      <rPr>
        <sz val="9"/>
        <rFont val="Arial"/>
        <family val="2"/>
        <charset val="238"/>
      </rPr>
      <t xml:space="preserve">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 </t>
    </r>
    <r>
      <rPr>
        <b/>
        <sz val="9"/>
        <rFont val="Arial"/>
        <family val="2"/>
        <charset val="238"/>
      </rPr>
      <t xml:space="preserve">Rozm. 3m x 15cm </t>
    </r>
  </si>
  <si>
    <t>opak. a' 4 szt.</t>
  </si>
  <si>
    <r>
      <rPr>
        <sz val="9"/>
        <rFont val="Arial"/>
        <family val="2"/>
        <charset val="238"/>
      </rPr>
      <t>Materiał wyściełający, pod opatrunki gipsowe, podtrzymujące i uciskowe, do wyściełania szyn jako materiał podkładowy pod opatrunki z rękawów siatkowych, przepuszczający wydzielinę opatrunek uciskowy na kompresy z maści. Szybki i łatwy w nakładaniu, dopasowujący się do podłoża, podzielna ręcznie.</t>
    </r>
    <r>
      <rPr>
        <b/>
        <sz val="9"/>
        <rFont val="Arial"/>
        <family val="2"/>
        <charset val="238"/>
      </rPr>
      <t xml:space="preserve"> Rozm. 3m x 10cm </t>
    </r>
  </si>
  <si>
    <t>opak. a' 6 szt.</t>
  </si>
  <si>
    <t>ZADANIE NR 4</t>
  </si>
  <si>
    <t>Opaska elastyczna rozm. 5m x 15cm (wielorazowego użytku, pakowana po 1- sztuce, do sterylizacji) z dwoma zapinkami</t>
  </si>
  <si>
    <t>Opaska elastyczna rozm. 5m x 12cm (wielorazowego użytku, pakowana po 1- sztuce, do sterylizacji) z zapinką</t>
  </si>
  <si>
    <t>Opaska elastyczna rozm. 5m x 10cm (wielorazowego użytku, pakowana po 1- sztuce, do sterylizacji) z zapinką</t>
  </si>
  <si>
    <t xml:space="preserve">Opaska gipsowa, rozm. 2m x 6 cm (czas wiązania 3-5 minut) </t>
  </si>
  <si>
    <t>op. a'2 szt.</t>
  </si>
  <si>
    <t xml:space="preserve">Opaska gipsowa, rozm. 3m x 14 cm  (czas wiązania 3- 5 minut) </t>
  </si>
  <si>
    <t>Opaska gipsowa, rozm. 3m x 10 cm   (czas wiązania 3- 5 minut)</t>
  </si>
  <si>
    <t>Opaska gipsowa, rozm. 3m x 8 cm   (czas wiązania 3- 5 minut)</t>
  </si>
  <si>
    <t xml:space="preserve">Przylepce chirurgiczne włókninowe, rozm. 10cm x 10 m </t>
  </si>
  <si>
    <t xml:space="preserve">Przylepce chirurgiczne włókninowe, rozm. 15cm x 10 m </t>
  </si>
  <si>
    <t xml:space="preserve">Przylepce chirurgiczne włókninowe, rozm. 20cm x 10 m </t>
  </si>
  <si>
    <t xml:space="preserve">Przylepce chirurgiczne włókninowe, rozm. 5cm x 10 m </t>
  </si>
  <si>
    <r>
      <rPr>
        <sz val="9"/>
        <rFont val="Arial"/>
        <family val="2"/>
        <charset val="238"/>
      </rPr>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dorosłego człowieka . Rozm.25m</t>
    </r>
    <r>
      <rPr>
        <sz val="9"/>
        <rFont val="Calibri"/>
        <family val="2"/>
        <charset val="238"/>
      </rPr>
      <t>Ø</t>
    </r>
    <r>
      <rPr>
        <sz val="9"/>
        <rFont val="Arial"/>
        <family val="2"/>
        <charset val="238"/>
      </rPr>
      <t xml:space="preserve">5cm Nr.4 </t>
    </r>
  </si>
  <si>
    <t>op. 1 rolka</t>
  </si>
  <si>
    <t>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udo dorosłego człowieka. Rozm.dług.25mx3cm;  Nr 3</t>
  </si>
  <si>
    <t>6cmx1cm [6]</t>
  </si>
  <si>
    <t xml:space="preserve">Elastyczna siatka opatrunkowa z  bawełny i wiskozy, elastyczny wzdłużnie (85%) i  poprzecznie (800%), chłonny, przepuszczający powietrze, szybki i łatwy w nakładaniu, można go sterylizować, idealnie dopasowuje się do opatrywanej części ciała, nie zsuwa się nie uciska nadmiernie, na głowę dziecka, kolano, stopę,podudzie. Rozm.dług.25mx2cm Nr 2 </t>
  </si>
  <si>
    <t>8cmx1m[8]</t>
  </si>
  <si>
    <t>Plastry poiniekcyjne wykonane z włókniny o wysokiej przepuszczalności pary wodnej i powietrza. Charakteryzuje się dużą chłonnością i strukturą, która umożliwia brak przywierania do gojącej się rany. Plastry nacinane co dwa centymetry dla większej wygody. Rozmiar 5mx4cm.</t>
  </si>
  <si>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 xml:space="preserve"> Rozm. 4m x 5cm.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</si>
  <si>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10cm.</t>
    </r>
  </si>
  <si>
    <r>
      <rPr>
        <sz val="9"/>
        <rFont val="Arial"/>
        <family val="2"/>
        <charset val="238"/>
      </rPr>
      <t xml:space="preserve">Wiskozowa opaska dziana podtrzymująca,przeznaczona jest  m.in.. Do stabilizacji opatrunków, szyn i łusek ortopedycznych. Wysoki komfort nakładania i użytkowania bandaża zapewniają niestrzępiące się brzegi. Bandaż przyjazny jest dla skóry i dobrze przepuszcza powietrze. Wyrób jednorazowego użytku, dopuszczalne metody sterylizacji:para wodna., tlenek etylenu, radiacja.Pakowany pojedynczo. </t>
    </r>
    <r>
      <rPr>
        <b/>
        <sz val="9"/>
        <rFont val="Arial"/>
        <family val="2"/>
        <charset val="238"/>
      </rPr>
      <t>Rozm. 4m x 15cm.</t>
    </r>
  </si>
  <si>
    <t xml:space="preserve">Chusta trójkątna bawełniana </t>
  </si>
  <si>
    <t>op.'1szt.</t>
  </si>
  <si>
    <t>20.</t>
  </si>
  <si>
    <t>Opaska elastyczna rozm. 5m x 15cm (wielorazowego użytku, pakowana po 1- sztuce, możliwość sterylizacji) z zapinką, o rozciagliwości min 120%, niestrzępiących brzegach, zawierająca  w składzie bawełne, poliamid, poliureatan</t>
  </si>
  <si>
    <t>ZADANIE NR 5A</t>
  </si>
  <si>
    <t>Opatrunek hemostatyczny ( blokujący krwawienie) wykonany z  oczyszczonej wieprzowej pianki żelowej. Rozpuszcza się 3-5 dniach bez uszczerbku dla pacjenta. Rozmiar 7cm x 5cm x 0,1 cm</t>
  </si>
  <si>
    <t>szt.</t>
  </si>
  <si>
    <t>Opatrunek hemostatyczny ( blokujący krwawienie) wykonany z  oczyszczonej wieprzowej pianki żelowej. Rozpuszcza się 3-5 dniach bez uszczerbku dla pacjenta. Rozmiar 7cm x 5cm x 1 cm</t>
  </si>
  <si>
    <t xml:space="preserve">Czysty amorficzny hydrożel składający się ze zmodyfikowanego polimeru karboksymetylocelulozy, glikolu propylenowego i wody; z dozownikiem w formie aplikatora. Na rany martwicze, ze strupem, rany ziarninujące 15g. </t>
  </si>
  <si>
    <t>op.'10szt.</t>
  </si>
  <si>
    <t>Opatrunek samoprzylepny, sterylny,  z pianki poliuretanowej, pokryty żelem silikonowym. Zastosowanie: na rany o umiarkowanym i obfitym wysięku z delikatną i wrażliwą skórą wokół rany. Nie ma potrzeby stosownania opatrunku mocującego. Opatrunek można trzymać na ranie do 7 dni. Rozmiar 12,5cmx12,5cm</t>
  </si>
  <si>
    <t>Opatrunek sterylny z chłonnej pianki poliuretanowej bez przylepca . Zastosowanie: rany o umiarkowanym lub obfitym wysięku. Zalecany do wymagających ran i wrażliwych. Zewnętrzna warstwa-półprzepószczalna folia poliuretanowa, środkowa -miękii materiał poliuretanowo-piankowy przylegający, dopasowujący się do kształtów ciała. Rozmiar 10cmx10cm</t>
  </si>
  <si>
    <t xml:space="preserve">Opatrunek z pianki poliuretanowej w kształcie , dla opatrywania ran na pięcie lub łokciu, sterylny: przeznaczony na rany o umiarkowanym lub obfitym wysięku roz. 10,5cm x 13,5cm </t>
  </si>
  <si>
    <t>op.a 5 szt.</t>
  </si>
  <si>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20cmx30cm</t>
    </r>
  </si>
  <si>
    <t>opak.a'1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</si>
  <si>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10cm x 12cm</t>
    </r>
  </si>
  <si>
    <r>
      <rPr>
        <sz val="9"/>
        <rFont val="Arial"/>
        <family val="2"/>
        <charset val="238"/>
      </rPr>
      <t xml:space="preserve">Opatrunek nieokluzyjny, elastyczny zawierający siateczkę polistrową impregnowaną cząstkami hydrokoloidu (karboksymetyloceluloza)dyspergowanymi w matrycy z wazeliny. Substancje pomocnicze : olej parafinowy, wazelina. Zastosowanie w leczeniu ran z małym wysiękiem w fazie granulacji, w tym rany ostre (oparzenia, otarcia skóry, rany pourazowe, rany pooperacyjne); rany przewlekłe (odleżyny, owrzodzenia kończyn dolnych, orzodzenia stopy cukrzycowej). Miękka, przylegająca warstwa TLC opatrunku przykleja się do lateksowych rękawic chirurgicznych, dlatego najlepiej posługiwać się sterylnymi kleszczykami, nie zaleca się równoczesnego stosowania kremu, płynu, maści ani emulsji; opatrunku nie wolno stosować w komorze hiperbarycznej, nie można sterylizować ponownie opatrunku; ze względu na nieokluzyjny  charakter opatrunku, można stosować go na zakażone rany pod ścisłą kontrolą lekarską. </t>
    </r>
    <r>
      <rPr>
        <b/>
        <sz val="9"/>
        <rFont val="Arial"/>
        <family val="2"/>
        <charset val="238"/>
      </rPr>
      <t>Rozmiar 10cmx10cm</t>
    </r>
  </si>
  <si>
    <t>opak.a'5 szt.</t>
  </si>
  <si>
    <r>
      <rPr>
        <sz val="9"/>
        <rFont val="Arial"/>
        <family val="2"/>
        <charset val="238"/>
      </rPr>
      <t xml:space="preserve">Opatrunek impregnowany solami srebra, otrzymany z użyciem technologii lipidowo-koloidowej (TLC), zawierający matrycę gojącą ze srebrem, wykonaną z siateczki polisterowej impregnowanej cząsteczkami hydrokoloidu (karboksymetylocelulozy), wazeliny, polmerów kohezyjnych i soli srebra. Opatrunek usuwa w ciągu 1 dnia 99,9% bakterii (Pseudomonas aeruginosa, Staphylococcus aureus MRSA, Streptococcus pyogenes), może być stosowany w ranach głębokich, szczelinowych, w terapii podciśnieniowej (NPWT) jako warstwa kontaktowa, przeciwbakteryjna, zapobiegająca wrastaniu gąbki w tkanki, łatwy w aplikacji (pozostaje w miejscu po nałożeniu), nie przywiera do ran (nie niszczy nowo powstałej tkanki), pozwala na bezbolesną i bezurazową zmianę opatrunku, dzięki żelującej matrycy TLC, utrzymującej optymalne wilgotne środowisko, przebadany klinicznie. </t>
    </r>
    <r>
      <rPr>
        <b/>
        <sz val="9"/>
        <rFont val="Arial"/>
        <family val="2"/>
        <charset val="238"/>
      </rPr>
      <t>Rozmiar 12cm x 12cm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</si>
  <si>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10cm x 10cm</t>
    </r>
  </si>
  <si>
    <r>
      <rPr>
        <sz val="9"/>
        <rFont val="Arial"/>
        <family val="2"/>
        <charset val="238"/>
      </rPr>
      <t xml:space="preserve">Wyrób medyczny, sterylny posiadający właściwości pochłaniania i zatrzymywania martwicy rozpływnej z rany oraz wykazuje odporność na rozciąganie.Opatrunek w postaci włókninowej wkładki o właściwościach hydro-oczyszczających pokryta jest miękką, przylegającą matrycą  (TLC: technologia lipidowo-koloidowa) impregnowana srebrem. Matryca TLC-Ag zapewnia ochronę przeciwbakteryjną i z łatwością ulega zżelowaniu, pomagając w ten sposób w drenażu martwicy rozpływnej.Przylegająca matryca gojącą wykonany z wysokochłonnych, kohezyjnych i hydrooczyszczających włókien poliabsorbentu (poliakrylanu). Opatrunek wskazany jest do miejscowego leczenia: przewlekłych ran z wysiękiem zagrożonych zakażeniem lub z objawami miejscowego zakażenia, począwszy od stadium oczyszczania; ostrych ran z wysiękiem zagrożonych zakażeniem lub z objawami miejscowego zakażenia, począwszy od stadium oczyszczania. </t>
    </r>
    <r>
      <rPr>
        <b/>
        <sz val="9"/>
        <rFont val="Arial"/>
        <family val="2"/>
        <charset val="238"/>
      </rPr>
      <t>Rozmiar 15cm x 20cm</t>
    </r>
  </si>
  <si>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opatrunku.Rrozmiar 8cmx8cm</t>
  </si>
  <si>
    <t>Opatrunek lipidowo-koloidowy, samoprzylepny, piankowy z miękką, przylegającą TLC. Innowacyjna technologia  składa się z: miękkiej, przylegającej warstwy TLC połączonej z chłonną wkładką z pianki poliuretanowej oraz z silnie chłonną warstwą; przepuszczalnej dla gazów, wodoodpornej zewnętrznej, cienkiej warstwy z silikonowym przylepcem na brzegach. Opatrunek także rozciąga się w trakcie ruchów pacjenta. Silikonowy przylepiec zapewnia dobre przyleganie opatrunku, możliwość łatwej zmiany miejsca zastosowania opatrunku, jest dobrze tolerowany przez skórę. Samoprzylepny brzeg sprawia, że zbędne jest dodatkowe zabezpieczanie opatrunku. Rozmiar 13cmx13cm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</si>
  <si>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10cmx10cm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</si>
  <si>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15cmx20cm</t>
  </si>
  <si>
    <t>Opatrunek lipidowo-koloidowy z pianką. Składa się z: miękkiej, przylegającej warstwy TLC wykonanej z polimerów i cząstek hydrokoloidu (karboksymetylocelulozy) połączonych z chłonną wkładką z pianki poliuretanowej po zetknięciu się z raną, ochronnego, włókninowego podłoża poliuretanowego.Rozmiar 12cmx19cm</t>
  </si>
  <si>
    <t>Opatrunek leczniczy, zbudowany z macierzy gorącej TLC-NOSF(technologii lipido-koloidowej z cząsteczkami nanooligosacharydów oraz włókien poliabsorbentu. Zastosowanie: rany przewlekłe bez cech infekcji, rany z wysiękiem, przewlekłe jak stopa cukrzycowa, owrzodzenia odleżyny, niegojące się rany ostre. Rozmiar 10cmx12cm</t>
  </si>
  <si>
    <t>Opatrunek leczniczy, zbudowany z macierzy gorącej TLC-NOSF(technologii lipido-koloidowej z cząsteczkami nanooligosacharydów oraz włókien poliabsorbentu. Zastosowanie: rany przewlekłe bez cech infekcji, rany z wysiękiem w każdej z faz gojenia ran, przewlekłe jak stopa cukrzycowa, owrzodzenia odleżyny, niegojące się rany ostre. Opatrunek można stosować pod bandażem uciskowym.  Rozmiar 12cmx12cm</t>
  </si>
  <si>
    <r>
      <rPr>
        <sz val="9"/>
        <rFont val="Arial"/>
        <family val="2"/>
        <charset val="238"/>
      </rPr>
      <t xml:space="preserve">Opatrunek zbudowany z włókien poliabsorbentu (poliakrylanu), dzięki czemu wykazuje kompleksowe działanie oczyszczające (usuwa z rany martwicę rozpływną, wysięk i obumarłe tkanki). Opatrunek ma właściwości hemostatyczne. Ułatwia (w zestawie ze sterylnym miernikiem) aplikację oraz ocenę głębokości rany, umożliwia bezbolesną i bezurazową zmianę opatrunku. Ma zastosowanie w ranach ostrych(pourazowe, pooperacyjne); przewlekłych (odleżyny, owrzodzenia kończyn dolnych, owrzodzenia stopy cukrzycowej); ranach nowotworowych. </t>
    </r>
    <r>
      <rPr>
        <b/>
        <sz val="9"/>
        <rFont val="Arial"/>
        <family val="2"/>
        <charset val="238"/>
      </rPr>
      <t>Rozmiar 5cm x 40cm</t>
    </r>
  </si>
  <si>
    <t>ZADANIE NR 6</t>
  </si>
  <si>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rozm.10x10</t>
    </r>
  </si>
  <si>
    <r>
      <rPr>
        <sz val="9"/>
        <rFont val="Arial"/>
        <family val="2"/>
        <charset val="238"/>
      </rPr>
      <t xml:space="preserve">Opatrunek Hydrofiber  niszczący biofilm, z jonami srebra i kwasem wersenowym i chlorkiem benzetoniowym  o wysokich właściwościach chłonnych, wzmocniony przeszyciami  </t>
    </r>
    <r>
      <rPr>
        <b/>
        <sz val="9"/>
        <rFont val="Arial"/>
        <family val="2"/>
        <charset val="238"/>
      </rPr>
      <t>rozm.15x15</t>
    </r>
  </si>
  <si>
    <t>Opatrunek hydrowłóknisty w formie kompresu z właściwościami antybakteryjnymi. Stosowany do ran płytkich, głębokich z dużym lub umiarkowanym wysiękiem. Rozmiar 10cmx10cm</t>
  </si>
  <si>
    <t>Opatrunek hydrowłóknisty w formie kompresu z właściwościami antybakteryjnymi. Stosowany do ran płytkich, głębokich z dużym lub umiarkowanym wysiękiem. Rozmiar 15cmx15cm</t>
  </si>
  <si>
    <r>
      <rPr>
        <sz val="9"/>
        <rFont val="Arial"/>
        <family val="2"/>
        <charset val="238"/>
      </rPr>
      <t xml:space="preserve">Opatrunek hydrokoloidowy zbudowany z 3 hydrokoloidów:karboksymetylocelulozy sodowej, pektyny, żelatyny, można docinać </t>
    </r>
    <r>
      <rPr>
        <b/>
        <sz val="9"/>
        <rFont val="Arial"/>
        <family val="2"/>
        <charset val="238"/>
      </rPr>
      <t>rozm. 10x10</t>
    </r>
  </si>
  <si>
    <t>Bakteriobójczy, wielowarstwowy opatrunek piankowy, nieprzylepny,przeznaczony na rany płytkie, z infekcją lub z podejrzeniem infekcji, z dużą ilością wydzieliny. Działa już po 30 minutach po zastosowaniu. Rozmiar 10cmx10cm</t>
  </si>
  <si>
    <t>Bakteriobójczy, wielowarstwowy opatrunek piankowy, przylepny,przeznaczony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</si>
  <si>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10cmx10cm</t>
  </si>
  <si>
    <t>Bakteriobójczy, wielowarstwowy opatrunek piankowy, przylepny, ze srebrem jonowym, przeznaczony na rany płytkie, z infekcją lub z podejrzeniem infekcji, z dużą ilością wydzieliny. Działa już po 30 minutach po zastosowaniu. Rozmiar 12,5cmx12,5cm</t>
  </si>
  <si>
    <t>Bakteriobójczy, wielowarstwowy opatrunek piankowy, nieprzylepny, ze srebrem jonowym, przeznaczony na rany płytkie, z infekcją lub z podejrzeniem infekcji, z dużą ilością wydzieliny. Działa już po 30 minutach po zastosowaniu. Rozmiar 10cmx10cm</t>
  </si>
  <si>
    <r>
      <rPr>
        <sz val="9"/>
        <rFont val="Arial"/>
        <family val="2"/>
        <charset val="238"/>
      </rPr>
      <t xml:space="preserve">Opatrunek hydrokoloidowy zbudowany z 3 hydrokoloidów:karboksymetylocelulozy sodowej, pektyny, żelatyny, można docinać </t>
    </r>
    <r>
      <rPr>
        <b/>
        <sz val="9"/>
        <rFont val="Arial"/>
        <family val="2"/>
        <charset val="238"/>
      </rPr>
      <t xml:space="preserve">rozm. 15x15 </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</si>
  <si>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15x15</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</si>
  <si>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10x10</t>
    </r>
  </si>
  <si>
    <r>
      <rPr>
        <sz val="9"/>
        <rFont val="Arial"/>
        <family val="2"/>
        <charset val="238"/>
      </rPr>
      <t>Opatrunek hydrokoloidowy zbudowany z 3 hydrokoloidów:karboksymetylocelulozy sodowej, pektyny, żelatyny, półprzeźroczysty, można docinać (thin). R</t>
    </r>
    <r>
      <rPr>
        <b/>
        <sz val="9"/>
        <rFont val="Arial"/>
        <family val="2"/>
        <charset val="238"/>
      </rPr>
      <t>ozm. 7,5x7,5</t>
    </r>
  </si>
  <si>
    <t>Pasta uszczelniająco-gojaca stomahesive</t>
  </si>
  <si>
    <t>1szt.(30g)</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</si>
  <si>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5,5cmx12cm</t>
  </si>
  <si>
    <t>Opatrunek cienki, miękki, dopasowujący się do ciała. Warstwowy piankowy opatrunek z przylepną, silikonową, perforowaną warstwą kontaktową. Składa się z 3 warstw: zewnętrznej wodoodpornej o wysokim współczynniku przepuszczalności, warstwy chłonnej pianki, absorbującej wysięk oraz silikonowej warstwy kontaktkowej z raną, przylepny, zapobiegającej przemieszczaniu się opatrunku i chroniącej nowo powstałe tkanki przed uszkodzeniem przy zmianie opatrunku. Przeznaczony na rany z małą ilością wysięku. Rozmiar 8cmmx8cm</t>
  </si>
  <si>
    <r>
      <rPr>
        <sz val="9"/>
        <rFont val="Arial"/>
        <family val="2"/>
        <charset val="238"/>
      </rPr>
      <t xml:space="preserve">Opatrunek  hydrożelowy w postaci żelu składający się w 80% z wody, 15% glikolu propylenowego, 5% pektyny i karboksymetylocelulozy sodu, </t>
    </r>
    <r>
      <rPr>
        <b/>
        <sz val="9"/>
        <rFont val="Arial"/>
        <family val="2"/>
        <charset val="238"/>
      </rPr>
      <t xml:space="preserve">tuba 15g </t>
    </r>
  </si>
  <si>
    <t>op.a'15g</t>
  </si>
  <si>
    <t>ZADANIE NR 7</t>
  </si>
  <si>
    <t xml:space="preserve">Kompresy włókninowe niejałowe 4 warstw, 30-40g  kl. I ,  10cm x 20cm op. a 100 szt </t>
  </si>
  <si>
    <t>opakowanie</t>
  </si>
  <si>
    <t xml:space="preserve">Kompresy włókninowe niejałowe 4 warstw, 30-40g  kl. I ,  10cm x 10cm op. a 100 szt </t>
  </si>
  <si>
    <t xml:space="preserve">Kompresy gazowe niejałowe 8 warstw, 17 nitek  kl. I ,  5cm x 5cm op. a 100 szt </t>
  </si>
  <si>
    <t>Kompresy gazowe niejałowe 8 warstw, 17 nitek  kl. I  7,5cm x 7,5cm op. a 100 szt</t>
  </si>
  <si>
    <t>Kompresy gazowe niejałowe 8 warstw, 17 nitek,  kl. I , 10cm x 10 cm op. a 100 szt</t>
  </si>
  <si>
    <t xml:space="preserve">Kompresy gazowe niejałowe 8 warstw, 13 nitek  kl. I ,  5cm x 5cm op. a 100 szt </t>
  </si>
  <si>
    <t>Kompresy gazowe niejałowe 8 warstw, 13 nitek  kl. I  7,5cm x 7,5cm op. a 100 szt</t>
  </si>
  <si>
    <t>Kompresy gazowe niejałowe 8 warstw, 13 nitek,  kl. I , 10cm x 10 cm op. a 100 szt</t>
  </si>
  <si>
    <t>Kompresy gazowe, jałowe sterylizowane parą wodną kl. II A, reg. 7, 5 x 5 cm, 17n  12 w. pakowane a'3 szt.</t>
  </si>
  <si>
    <t>Kompresy gazowe, jałowe sterylizowane parą wodną kl. II A, reg. 7, 5 x 5 cm, 17n  12 w. pakowane a'5 szt.</t>
  </si>
  <si>
    <t>Kompresy gazowe, jałowe sterylizowane parą wodną kl. II A, reg. 7, 5 x 5 cm, 17n  12 w. pakowane a'20 szt.</t>
  </si>
  <si>
    <t>Kompresy gazowe, jałowe sterylizowane parą wodną kl. II A, reg. 7, 5 x 5 cm, 17n  8 w. pakowane a'40 szt.</t>
  </si>
  <si>
    <t>Kompresy gazowe, jałowe sterylizowane parą wodną kl. II A, reg. 7, 7,5 x 7,5 cm, 17n  12 w. pakowane a'3 szt.</t>
  </si>
  <si>
    <t>Kompresy gazowe, jałowe sterylizowane parą wodną kl. II A, reg. 7, 7,5 x 7,5 cm, 17n  12 w. pakowane a'5 szt.</t>
  </si>
  <si>
    <t>Kompresy gazowe, jałowe sterylizowane parą wodną kl. II A, reg. 7, 7,5 x 7,5 cm, 17n  12 w. pakowane a'20 szt.</t>
  </si>
  <si>
    <t>Kompresy gazowe, jałowe sterylizowane parą wodną kl. II A, reg. 7, 10 x 10 cm, 17n  12 w. pakowane a'3 szt.</t>
  </si>
  <si>
    <t>Kompresy gazowe, jałowe sterylizowane parą wodną kl. II A, reg. 7, 10 x 10 cm, 17n  12 w. pakowane a'10 szt.</t>
  </si>
  <si>
    <t>Kompresy gazowe, jałowe sterylizowane parą wodną kl. II A, reg. 7, 10 x 10 cm, 17n  12 w. pakowane a'20 szt.</t>
  </si>
  <si>
    <t>Kompresy gazowe, jałowe sterylizowane parą wodną kl. II A, reg. 7, 10 x 10 cm, 17n  12 w. pakowane a'40 szt.</t>
  </si>
  <si>
    <t>Gaza opatrunkowa wyjałowiona 17-nitkowa kl. II A, reg. 7, 1m x 1m</t>
  </si>
  <si>
    <t>21.</t>
  </si>
  <si>
    <t>Gaza opatrunkowa wyjałowiona 17-nitkowa kl. II A, reg. 7, 1m x 1/2m</t>
  </si>
  <si>
    <t>22.</t>
  </si>
  <si>
    <t>Gaza opatrunkowa wyjałowiona 13-nitkowa kl. II A, reg. 7, 1m x 1m</t>
  </si>
  <si>
    <t>23.</t>
  </si>
  <si>
    <t>Wata a’ 200g /opatrunkowa bawełniano-wiskozowa/</t>
  </si>
  <si>
    <t>24.</t>
  </si>
  <si>
    <r>
      <rPr>
        <sz val="9"/>
        <rFont val="Arial"/>
        <family val="2"/>
        <charset val="238"/>
      </rPr>
      <t xml:space="preserve">Lignina arkusze </t>
    </r>
    <r>
      <rPr>
        <b/>
        <sz val="9"/>
        <rFont val="Arial"/>
        <family val="2"/>
        <charset val="238"/>
      </rPr>
      <t>PHZ</t>
    </r>
  </si>
  <si>
    <t>5kg</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</si>
  <si>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</si>
  <si>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</si>
  <si>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ZAMAWIAJĄCY INFORMUJE, IŻ OBOWIĄZKIEM WYKONAWCY JEST DOKŁADNE, PRECYZYJNE OPISANE OFEROWANEGO ASORTYMENTU W KOLUMNIE X, ZE SZCZEGÓŁOWYM WSKAZANIEM OFEROWANYCH ROZMIARÓW, WIELKOŚCI, POJEMNOŚCI ITP. INFORMACJE ZAWARTE W KOLUMNIE X BĘDĄ PODSTAWĄ DO SPORZĄDZENIA PRZEZ ZAMAWIAJĄCEGO RANKINGU NAJWYŻEJ OCENIONYCH OFERT.</t>
  </si>
  <si>
    <t>ZADANIE NR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</si>
</sst>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z_ł_-;\-* #,##0.00\ _z_ł_-;_-* \-??\ _z_ł_-;_-@_-"/>
    <numFmt numFmtId="165" formatCode="[$-415]#,##0"/>
  </numFmts>
  <fonts count="16" x14ac:knownFonts="1">
    <font>
      <sz val="11"/>
      <color rgb="FF000000"/>
      <name val="Calibri"/>
      <family val="2"/>
      <charset val="1"/>
    </font>
    <font>
      <sz val="10"/>
      <name val="Arial"/>
      <charset val="238"/>
    </font>
    <font>
      <sz val="10"/>
      <name val="Arial"/>
      <family val="2"/>
      <charset val="238"/>
    </font>
    <font>
      <sz val="10"/>
      <name val="Arial CE"/>
      <charset val="238"/>
    </font>
    <font>
      <sz val="11"/>
      <name val="Calibri"/>
      <family val="2"/>
      <charset val="1"/>
    </font>
    <font>
      <sz val="10.5"/>
      <name val="Arial"/>
      <family val="2"/>
      <charset val="238"/>
    </font>
    <font>
      <sz val="10.5"/>
      <name val="Arial"/>
      <family val="2"/>
      <charset val="1"/>
    </font>
    <font>
      <b/>
      <sz val="20"/>
      <name val="Arial"/>
      <family val="2"/>
      <charset val="238"/>
    </font>
    <font>
      <sz val="11"/>
      <name val="Arial"/>
      <family val="2"/>
      <charset val="238"/>
    </font>
    <font>
      <b/>
      <sz val="16"/>
      <name val="Arial"/>
      <family val="2"/>
      <charset val="238"/>
    </font>
    <font>
      <b/>
      <sz val="9"/>
      <name val="Arial"/>
      <family val="2"/>
      <charset val="238"/>
    </font>
    <font>
      <sz val="9"/>
      <name val="Arial"/>
      <family val="2"/>
      <charset val="238"/>
    </font>
    <font>
      <b/>
      <sz val="9"/>
      <name val="Arial CE"/>
      <charset val="238"/>
    </font>
    <font>
      <b/>
      <sz val="11"/>
      <name val="Calibri"/>
      <family val="2"/>
      <charset val="1"/>
    </font>
    <font>
      <sz val="9"/>
      <name val="Calibri"/>
      <family val="2"/>
      <charset val="238"/>
    </font>
    <font>
      <b/>
      <sz val="10"/>
      <name val="Arial"/>
      <family val="2"/>
      <charset val="238"/>
    </font>
  </fonts>
  <fills count="4">
    <fill>
      <patternFill patternType="none"/>
    </fill>
    <fill>
      <patternFill patternType="gray125"/>
    </fill>
    <fill>
      <patternFill patternType="solid">
        <fgColor rgb="FFAFD095"/>
        <bgColor rgb="FF99CCFF"/>
      </patternFill>
    </fill>
    <fill>
      <patternFill patternType="solid">
        <fgColor rgb="FFFFFFFF"/>
        <bgColor rgb="FFFFFFCC"/>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164" fontId="1" fillId="0" borderId="0" applyBorder="0" applyProtection="0"/>
    <xf numFmtId="0" fontId="2" fillId="0" borderId="0"/>
    <xf numFmtId="0" fontId="3" fillId="0" borderId="0"/>
  </cellStyleXfs>
  <cellXfs count="63">
    <xf numFmtId="0" fontId="0" fillId="0" borderId="0" xfId="0"/>
    <xf numFmtId="0" fontId="11" fillId="0" borderId="5" xfId="0" applyFont="1" applyBorder="1" applyAlignment="1">
      <alignment horizontal="center" vertical="center" wrapText="1"/>
    </xf>
    <xf numFmtId="0" fontId="11" fillId="0" borderId="5" xfId="0" applyFont="1" applyBorder="1" applyAlignment="1">
      <alignment horizontal="center" wrapText="1"/>
    </xf>
    <xf numFmtId="0" fontId="11" fillId="0" borderId="4" xfId="0" applyFont="1" applyBorder="1" applyAlignment="1">
      <alignment horizontal="center" vertical="center" wrapText="1"/>
    </xf>
    <xf numFmtId="0" fontId="10" fillId="2" borderId="0"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0" borderId="2" xfId="0" applyFont="1" applyBorder="1" applyAlignment="1">
      <alignment horizontal="right" vertical="center" wrapText="1"/>
    </xf>
    <xf numFmtId="0" fontId="10" fillId="2" borderId="1" xfId="0" applyFont="1" applyFill="1" applyBorder="1" applyAlignment="1">
      <alignment horizontal="left" vertical="center" wrapText="1"/>
    </xf>
    <xf numFmtId="0" fontId="9" fillId="0" borderId="0" xfId="0" applyFont="1" applyBorder="1" applyAlignment="1">
      <alignment horizontal="center"/>
    </xf>
    <xf numFmtId="0" fontId="7" fillId="0" borderId="0" xfId="0" applyFont="1" applyBorder="1" applyAlignment="1">
      <alignment horizontal="center"/>
    </xf>
    <xf numFmtId="0" fontId="4" fillId="0" borderId="0" xfId="0" applyFont="1"/>
    <xf numFmtId="0" fontId="5" fillId="0" borderId="0" xfId="0" applyFont="1"/>
    <xf numFmtId="0" fontId="8" fillId="0" borderId="0" xfId="0" applyFont="1"/>
    <xf numFmtId="0" fontId="4" fillId="2" borderId="0" xfId="0" applyFont="1" applyFill="1"/>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3" borderId="2" xfId="0" applyFont="1" applyFill="1" applyBorder="1" applyAlignment="1">
      <alignment horizontal="center" vertical="center" wrapText="1"/>
    </xf>
    <xf numFmtId="4" fontId="10" fillId="0" borderId="2" xfId="0" applyNumberFormat="1" applyFont="1" applyBorder="1" applyAlignment="1">
      <alignment horizontal="center" vertical="center" wrapText="1"/>
    </xf>
    <xf numFmtId="0" fontId="13" fillId="0" borderId="0" xfId="0" applyFont="1"/>
    <xf numFmtId="0" fontId="11"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11" fillId="0" borderId="2" xfId="0" applyFont="1" applyBorder="1" applyAlignment="1">
      <alignment vertical="center" wrapText="1"/>
    </xf>
    <xf numFmtId="0" fontId="11"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0" xfId="0" applyFont="1" applyAlignment="1">
      <alignment horizontal="left" wrapText="1"/>
    </xf>
    <xf numFmtId="2" fontId="11" fillId="0" borderId="2" xfId="3" applyNumberFormat="1" applyFont="1" applyBorder="1" applyAlignment="1">
      <alignment horizontal="left" vertical="center" wrapText="1"/>
    </xf>
    <xf numFmtId="2" fontId="11" fillId="0" borderId="2" xfId="3" applyNumberFormat="1" applyFont="1" applyBorder="1" applyAlignment="1">
      <alignment horizontal="center" vertical="center" wrapText="1"/>
    </xf>
    <xf numFmtId="0" fontId="11" fillId="0" borderId="2" xfId="3" applyFont="1" applyBorder="1" applyAlignment="1">
      <alignment horizontal="center" vertical="center" wrapText="1"/>
    </xf>
    <xf numFmtId="3" fontId="11" fillId="0" borderId="2" xfId="3"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1" fillId="0" borderId="2" xfId="0" applyFont="1" applyBorder="1" applyAlignment="1">
      <alignment horizontal="right" vertical="center" wrapText="1"/>
    </xf>
    <xf numFmtId="0" fontId="11" fillId="3" borderId="2" xfId="0" applyFont="1" applyFill="1" applyBorder="1" applyAlignment="1" applyProtection="1">
      <alignment horizontal="left" vertical="center" wrapText="1"/>
      <protection locked="0"/>
    </xf>
    <xf numFmtId="0" fontId="11" fillId="3" borderId="2" xfId="0" applyFont="1" applyFill="1" applyBorder="1" applyAlignment="1" applyProtection="1">
      <alignment vertical="center" wrapText="1"/>
      <protection locked="0"/>
    </xf>
    <xf numFmtId="9" fontId="11" fillId="3"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2" xfId="3"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9" fontId="11" fillId="0" borderId="0" xfId="0" applyNumberFormat="1" applyFont="1" applyBorder="1" applyAlignment="1">
      <alignment horizontal="center" vertical="center" wrapText="1"/>
    </xf>
    <xf numFmtId="4" fontId="2" fillId="0" borderId="0" xfId="3" applyNumberFormat="1" applyFont="1" applyBorder="1" applyAlignment="1">
      <alignment horizontal="center" vertical="center" wrapText="1"/>
    </xf>
    <xf numFmtId="0" fontId="11" fillId="0" borderId="0" xfId="3" applyFont="1" applyBorder="1" applyAlignment="1">
      <alignment horizontal="center" vertical="center" wrapText="1"/>
    </xf>
    <xf numFmtId="4" fontId="10" fillId="0" borderId="2" xfId="0" applyNumberFormat="1" applyFont="1" applyBorder="1" applyAlignment="1">
      <alignment horizontal="center" vertical="center"/>
    </xf>
    <xf numFmtId="4" fontId="10" fillId="0" borderId="2" xfId="0" applyNumberFormat="1" applyFont="1" applyBorder="1" applyAlignment="1">
      <alignment vertical="center"/>
    </xf>
    <xf numFmtId="0" fontId="11" fillId="0" borderId="2" xfId="0" applyFont="1" applyBorder="1" applyAlignment="1">
      <alignment wrapText="1"/>
    </xf>
    <xf numFmtId="0" fontId="11" fillId="3" borderId="2" xfId="0" applyFont="1" applyFill="1" applyBorder="1" applyAlignment="1">
      <alignment vertical="center" wrapText="1"/>
    </xf>
    <xf numFmtId="0" fontId="11" fillId="3" borderId="2" xfId="0" applyFont="1" applyFill="1" applyBorder="1" applyAlignment="1">
      <alignment horizontal="left" vertical="center" wrapText="1"/>
    </xf>
    <xf numFmtId="165" fontId="11" fillId="3"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4" fillId="0" borderId="2" xfId="0" applyFont="1" applyBorder="1"/>
  </cellXfs>
  <cellStyles count="4">
    <cellStyle name="Dziesiętny 2" xfId="1" xr:uid="{00000000-0005-0000-0000-000006000000}"/>
    <cellStyle name="Normalny" xfId="0" builtinId="0"/>
    <cellStyle name="Normalny 2" xfId="2" xr:uid="{00000000-0005-0000-0000-000007000000}"/>
    <cellStyle name="Normalny_Arkusz1"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FD095"/>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79"/>
  <sheetViews>
    <sheetView tabSelected="1" view="pageBreakPreview" topLeftCell="A117" zoomScale="90" zoomScaleNormal="75" zoomScaleSheetLayoutView="90" zoomScalePageLayoutView="65" workbookViewId="0">
      <selection activeCell="B97" sqref="B97"/>
    </sheetView>
  </sheetViews>
  <sheetFormatPr defaultColWidth="8.7109375" defaultRowHeight="15" x14ac:dyDescent="0.25"/>
  <cols>
    <col min="1" max="1" width="8.7109375" style="11"/>
    <col min="2" max="2" width="50.85546875" style="11" customWidth="1"/>
    <col min="3" max="3" width="20.7109375" style="11" customWidth="1"/>
    <col min="4" max="4" width="25.28515625" style="11" customWidth="1"/>
    <col min="5" max="5" width="14" style="11" customWidth="1"/>
    <col min="6" max="6" width="11.5703125" style="11" customWidth="1"/>
    <col min="7" max="7" width="19.5703125" style="11" customWidth="1"/>
    <col min="8" max="8" width="17.5703125" style="11" customWidth="1"/>
    <col min="9" max="9" width="9.7109375" style="11" customWidth="1"/>
    <col min="10" max="10" width="14.28515625" style="11" customWidth="1"/>
    <col min="11" max="11" width="17.5703125" style="11" customWidth="1"/>
    <col min="12" max="12" width="13.42578125" style="11" customWidth="1"/>
    <col min="13" max="1024" width="8.7109375" style="11"/>
  </cols>
  <sheetData>
    <row r="1" spans="1:13" x14ac:dyDescent="0.25">
      <c r="J1" s="12" t="s">
        <v>0</v>
      </c>
    </row>
    <row r="3" spans="1:13" ht="26.25" x14ac:dyDescent="0.4">
      <c r="A3" s="10" t="s">
        <v>1</v>
      </c>
      <c r="B3" s="10"/>
      <c r="C3" s="10"/>
      <c r="D3" s="10"/>
      <c r="E3" s="10"/>
      <c r="F3" s="10"/>
      <c r="G3" s="10"/>
      <c r="H3" s="10"/>
      <c r="I3" s="10"/>
      <c r="J3" s="10"/>
      <c r="K3" s="10"/>
      <c r="L3" s="10"/>
    </row>
    <row r="4" spans="1:13" x14ac:dyDescent="0.25">
      <c r="A4" s="13"/>
      <c r="B4" s="13"/>
      <c r="C4" s="13"/>
      <c r="D4" s="13"/>
      <c r="E4" s="13"/>
      <c r="F4" s="13"/>
      <c r="G4" s="13"/>
      <c r="H4" s="13"/>
      <c r="I4" s="13"/>
      <c r="J4" s="13"/>
      <c r="K4" s="13"/>
      <c r="L4" s="13"/>
    </row>
    <row r="5" spans="1:13" ht="20.25" x14ac:dyDescent="0.3">
      <c r="A5" s="9" t="s">
        <v>2</v>
      </c>
      <c r="B5" s="9"/>
      <c r="C5" s="9"/>
      <c r="D5" s="9"/>
      <c r="E5" s="9"/>
      <c r="F5" s="9"/>
      <c r="G5" s="9"/>
      <c r="H5" s="9"/>
      <c r="I5" s="9"/>
      <c r="J5" s="9"/>
      <c r="K5" s="9"/>
      <c r="L5" s="9"/>
    </row>
    <row r="7" spans="1:13" ht="13.9" customHeight="1" x14ac:dyDescent="0.25">
      <c r="A7" s="8" t="s">
        <v>3</v>
      </c>
      <c r="B7" s="8"/>
      <c r="C7" s="8"/>
      <c r="D7" s="8"/>
      <c r="E7" s="8"/>
      <c r="F7" s="8"/>
      <c r="G7" s="8"/>
      <c r="H7" s="8"/>
      <c r="I7" s="8"/>
      <c r="J7" s="8"/>
      <c r="K7" s="8"/>
      <c r="L7" s="8"/>
      <c r="M7" s="14"/>
    </row>
    <row r="8" spans="1:13" x14ac:dyDescent="0.25">
      <c r="A8" s="15"/>
      <c r="B8" s="15"/>
      <c r="C8" s="15" t="s">
        <v>4</v>
      </c>
      <c r="D8" s="15" t="s">
        <v>5</v>
      </c>
      <c r="E8" s="15" t="s">
        <v>6</v>
      </c>
      <c r="F8" s="15" t="s">
        <v>7</v>
      </c>
      <c r="G8" s="15" t="s">
        <v>8</v>
      </c>
      <c r="H8" s="15" t="s">
        <v>9</v>
      </c>
      <c r="I8" s="15" t="s">
        <v>10</v>
      </c>
      <c r="J8" s="15" t="s">
        <v>11</v>
      </c>
      <c r="K8" s="15" t="s">
        <v>12</v>
      </c>
      <c r="L8" s="15" t="s">
        <v>13</v>
      </c>
      <c r="M8" s="15"/>
    </row>
    <row r="9" spans="1:13" s="20" customFormat="1" ht="84" x14ac:dyDescent="0.25">
      <c r="A9" s="16" t="s">
        <v>14</v>
      </c>
      <c r="B9" s="16" t="s">
        <v>15</v>
      </c>
      <c r="C9" s="17" t="s">
        <v>16</v>
      </c>
      <c r="D9" s="18" t="s">
        <v>17</v>
      </c>
      <c r="E9" s="16" t="s">
        <v>18</v>
      </c>
      <c r="F9" s="16" t="s">
        <v>19</v>
      </c>
      <c r="G9" s="19" t="s">
        <v>20</v>
      </c>
      <c r="H9" s="19" t="s">
        <v>21</v>
      </c>
      <c r="I9" s="19" t="s">
        <v>22</v>
      </c>
      <c r="J9" s="19" t="s">
        <v>23</v>
      </c>
      <c r="K9" s="19" t="s">
        <v>24</v>
      </c>
      <c r="L9" s="16" t="s">
        <v>25</v>
      </c>
      <c r="M9" s="16" t="s">
        <v>26</v>
      </c>
    </row>
    <row r="10" spans="1:13" ht="36" x14ac:dyDescent="0.25">
      <c r="A10" s="15" t="s">
        <v>27</v>
      </c>
      <c r="B10" s="21" t="s">
        <v>28</v>
      </c>
      <c r="C10" s="21"/>
      <c r="D10" s="15"/>
      <c r="E10" s="15" t="s">
        <v>29</v>
      </c>
      <c r="F10" s="15">
        <v>21</v>
      </c>
      <c r="G10" s="22"/>
      <c r="H10" s="22">
        <f t="shared" ref="H10:H28" si="0">F10*G10</f>
        <v>0</v>
      </c>
      <c r="I10" s="23"/>
      <c r="J10" s="22">
        <f t="shared" ref="J10:J28" si="1">H10*I10</f>
        <v>0</v>
      </c>
      <c r="K10" s="22">
        <f t="shared" ref="K10:K28" si="2">H10+J10</f>
        <v>0</v>
      </c>
      <c r="L10" s="15">
        <f t="shared" ref="L10:L28" si="3">K10/F10</f>
        <v>0</v>
      </c>
      <c r="M10" s="15"/>
    </row>
    <row r="11" spans="1:13" ht="24" x14ac:dyDescent="0.25">
      <c r="A11" s="15" t="s">
        <v>30</v>
      </c>
      <c r="B11" s="21" t="s">
        <v>31</v>
      </c>
      <c r="C11" s="21"/>
      <c r="D11" s="15"/>
      <c r="E11" s="15" t="s">
        <v>29</v>
      </c>
      <c r="F11" s="15">
        <v>5</v>
      </c>
      <c r="G11" s="22"/>
      <c r="H11" s="22">
        <f t="shared" si="0"/>
        <v>0</v>
      </c>
      <c r="I11" s="23"/>
      <c r="J11" s="22">
        <f t="shared" si="1"/>
        <v>0</v>
      </c>
      <c r="K11" s="22">
        <f t="shared" si="2"/>
        <v>0</v>
      </c>
      <c r="L11" s="15">
        <f t="shared" si="3"/>
        <v>0</v>
      </c>
      <c r="M11" s="15"/>
    </row>
    <row r="12" spans="1:13" ht="24" x14ac:dyDescent="0.25">
      <c r="A12" s="15" t="s">
        <v>32</v>
      </c>
      <c r="B12" s="21" t="s">
        <v>33</v>
      </c>
      <c r="C12" s="21"/>
      <c r="D12" s="15"/>
      <c r="E12" s="15" t="s">
        <v>34</v>
      </c>
      <c r="F12" s="15">
        <v>2</v>
      </c>
      <c r="G12" s="22"/>
      <c r="H12" s="22">
        <f t="shared" si="0"/>
        <v>0</v>
      </c>
      <c r="I12" s="23"/>
      <c r="J12" s="22">
        <f t="shared" si="1"/>
        <v>0</v>
      </c>
      <c r="K12" s="22">
        <f t="shared" si="2"/>
        <v>0</v>
      </c>
      <c r="L12" s="15">
        <f t="shared" si="3"/>
        <v>0</v>
      </c>
      <c r="M12" s="15"/>
    </row>
    <row r="13" spans="1:13" ht="120" x14ac:dyDescent="0.25">
      <c r="A13" s="15" t="s">
        <v>35</v>
      </c>
      <c r="B13" s="21" t="s">
        <v>36</v>
      </c>
      <c r="C13" s="21"/>
      <c r="D13" s="15"/>
      <c r="E13" s="15" t="s">
        <v>29</v>
      </c>
      <c r="F13" s="15">
        <v>14</v>
      </c>
      <c r="G13" s="22"/>
      <c r="H13" s="22">
        <f t="shared" si="0"/>
        <v>0</v>
      </c>
      <c r="I13" s="23"/>
      <c r="J13" s="22">
        <f t="shared" si="1"/>
        <v>0</v>
      </c>
      <c r="K13" s="22">
        <f t="shared" si="2"/>
        <v>0</v>
      </c>
      <c r="L13" s="15">
        <f t="shared" si="3"/>
        <v>0</v>
      </c>
      <c r="M13" s="15"/>
    </row>
    <row r="14" spans="1:13" ht="84" x14ac:dyDescent="0.25">
      <c r="A14" s="15" t="s">
        <v>37</v>
      </c>
      <c r="B14" s="21" t="s">
        <v>38</v>
      </c>
      <c r="C14" s="21"/>
      <c r="D14" s="15"/>
      <c r="E14" s="15" t="s">
        <v>39</v>
      </c>
      <c r="F14" s="15">
        <v>130</v>
      </c>
      <c r="G14" s="22"/>
      <c r="H14" s="22">
        <f t="shared" si="0"/>
        <v>0</v>
      </c>
      <c r="I14" s="23"/>
      <c r="J14" s="22">
        <f t="shared" si="1"/>
        <v>0</v>
      </c>
      <c r="K14" s="22">
        <f t="shared" si="2"/>
        <v>0</v>
      </c>
      <c r="L14" s="15">
        <f t="shared" si="3"/>
        <v>0</v>
      </c>
      <c r="M14" s="15"/>
    </row>
    <row r="15" spans="1:13" ht="72" x14ac:dyDescent="0.25">
      <c r="A15" s="15" t="s">
        <v>40</v>
      </c>
      <c r="B15" s="21" t="s">
        <v>41</v>
      </c>
      <c r="C15" s="21"/>
      <c r="D15" s="15"/>
      <c r="E15" s="15" t="s">
        <v>42</v>
      </c>
      <c r="F15" s="15">
        <v>20</v>
      </c>
      <c r="G15" s="22"/>
      <c r="H15" s="22">
        <f t="shared" si="0"/>
        <v>0</v>
      </c>
      <c r="I15" s="23"/>
      <c r="J15" s="22">
        <f t="shared" si="1"/>
        <v>0</v>
      </c>
      <c r="K15" s="22">
        <f t="shared" si="2"/>
        <v>0</v>
      </c>
      <c r="L15" s="15">
        <f t="shared" si="3"/>
        <v>0</v>
      </c>
      <c r="M15" s="15"/>
    </row>
    <row r="16" spans="1:13" ht="72" x14ac:dyDescent="0.25">
      <c r="A16" s="15" t="s">
        <v>43</v>
      </c>
      <c r="B16" s="21" t="s">
        <v>44</v>
      </c>
      <c r="C16" s="21"/>
      <c r="D16" s="15"/>
      <c r="E16" s="15" t="s">
        <v>45</v>
      </c>
      <c r="F16" s="15">
        <v>30</v>
      </c>
      <c r="G16" s="22"/>
      <c r="H16" s="22">
        <f t="shared" si="0"/>
        <v>0</v>
      </c>
      <c r="I16" s="23"/>
      <c r="J16" s="22">
        <f t="shared" si="1"/>
        <v>0</v>
      </c>
      <c r="K16" s="22">
        <f t="shared" si="2"/>
        <v>0</v>
      </c>
      <c r="L16" s="15">
        <f t="shared" si="3"/>
        <v>0</v>
      </c>
      <c r="M16" s="15"/>
    </row>
    <row r="17" spans="1:13" ht="108" x14ac:dyDescent="0.25">
      <c r="A17" s="15" t="s">
        <v>46</v>
      </c>
      <c r="B17" s="21" t="s">
        <v>47</v>
      </c>
      <c r="C17" s="21"/>
      <c r="D17" s="15"/>
      <c r="E17" s="15" t="s">
        <v>39</v>
      </c>
      <c r="F17" s="15">
        <v>33</v>
      </c>
      <c r="G17" s="22"/>
      <c r="H17" s="22">
        <f t="shared" si="0"/>
        <v>0</v>
      </c>
      <c r="I17" s="23"/>
      <c r="J17" s="22">
        <f t="shared" si="1"/>
        <v>0</v>
      </c>
      <c r="K17" s="22">
        <f t="shared" si="2"/>
        <v>0</v>
      </c>
      <c r="L17" s="15">
        <f t="shared" si="3"/>
        <v>0</v>
      </c>
      <c r="M17" s="15"/>
    </row>
    <row r="18" spans="1:13" ht="144" x14ac:dyDescent="0.25">
      <c r="A18" s="15" t="s">
        <v>48</v>
      </c>
      <c r="B18" s="21" t="s">
        <v>49</v>
      </c>
      <c r="C18" s="21"/>
      <c r="D18" s="15"/>
      <c r="E18" s="15" t="s">
        <v>39</v>
      </c>
      <c r="F18" s="15">
        <v>10</v>
      </c>
      <c r="G18" s="22"/>
      <c r="H18" s="22">
        <f t="shared" si="0"/>
        <v>0</v>
      </c>
      <c r="I18" s="23"/>
      <c r="J18" s="22">
        <f t="shared" si="1"/>
        <v>0</v>
      </c>
      <c r="K18" s="22">
        <f t="shared" si="2"/>
        <v>0</v>
      </c>
      <c r="L18" s="15">
        <f t="shared" si="3"/>
        <v>0</v>
      </c>
      <c r="M18" s="15"/>
    </row>
    <row r="19" spans="1:13" ht="108" x14ac:dyDescent="0.25">
      <c r="A19" s="15" t="s">
        <v>50</v>
      </c>
      <c r="B19" s="21" t="s">
        <v>51</v>
      </c>
      <c r="C19" s="21"/>
      <c r="D19" s="15"/>
      <c r="E19" s="15" t="s">
        <v>29</v>
      </c>
      <c r="F19" s="15">
        <v>15</v>
      </c>
      <c r="G19" s="22"/>
      <c r="H19" s="22">
        <f t="shared" si="0"/>
        <v>0</v>
      </c>
      <c r="I19" s="23"/>
      <c r="J19" s="22">
        <f t="shared" si="1"/>
        <v>0</v>
      </c>
      <c r="K19" s="22">
        <f t="shared" si="2"/>
        <v>0</v>
      </c>
      <c r="L19" s="15">
        <f t="shared" si="3"/>
        <v>0</v>
      </c>
      <c r="M19" s="15"/>
    </row>
    <row r="20" spans="1:13" ht="108" x14ac:dyDescent="0.25">
      <c r="A20" s="15" t="s">
        <v>52</v>
      </c>
      <c r="B20" s="21" t="s">
        <v>53</v>
      </c>
      <c r="C20" s="21"/>
      <c r="D20" s="15"/>
      <c r="E20" s="15" t="s">
        <v>54</v>
      </c>
      <c r="F20" s="15">
        <v>3</v>
      </c>
      <c r="G20" s="22"/>
      <c r="H20" s="22">
        <f t="shared" si="0"/>
        <v>0</v>
      </c>
      <c r="I20" s="23"/>
      <c r="J20" s="22">
        <f t="shared" si="1"/>
        <v>0</v>
      </c>
      <c r="K20" s="22">
        <f t="shared" si="2"/>
        <v>0</v>
      </c>
      <c r="L20" s="15">
        <f t="shared" si="3"/>
        <v>0</v>
      </c>
      <c r="M20" s="15"/>
    </row>
    <row r="21" spans="1:13" ht="24" x14ac:dyDescent="0.25">
      <c r="A21" s="15" t="s">
        <v>55</v>
      </c>
      <c r="B21" s="21" t="s">
        <v>56</v>
      </c>
      <c r="C21" s="21"/>
      <c r="D21" s="15"/>
      <c r="E21" s="15" t="s">
        <v>29</v>
      </c>
      <c r="F21" s="15">
        <v>5</v>
      </c>
      <c r="G21" s="22"/>
      <c r="H21" s="22">
        <f t="shared" si="0"/>
        <v>0</v>
      </c>
      <c r="I21" s="23"/>
      <c r="J21" s="22">
        <f t="shared" si="1"/>
        <v>0</v>
      </c>
      <c r="K21" s="22">
        <f t="shared" si="2"/>
        <v>0</v>
      </c>
      <c r="L21" s="15">
        <f t="shared" si="3"/>
        <v>0</v>
      </c>
      <c r="M21" s="15"/>
    </row>
    <row r="22" spans="1:13" ht="24" x14ac:dyDescent="0.25">
      <c r="A22" s="15" t="s">
        <v>57</v>
      </c>
      <c r="B22" s="21" t="s">
        <v>58</v>
      </c>
      <c r="C22" s="21"/>
      <c r="D22" s="15"/>
      <c r="E22" s="15" t="s">
        <v>39</v>
      </c>
      <c r="F22" s="15">
        <v>10</v>
      </c>
      <c r="G22" s="22"/>
      <c r="H22" s="22">
        <f t="shared" si="0"/>
        <v>0</v>
      </c>
      <c r="I22" s="23"/>
      <c r="J22" s="22">
        <f t="shared" si="1"/>
        <v>0</v>
      </c>
      <c r="K22" s="22">
        <f t="shared" si="2"/>
        <v>0</v>
      </c>
      <c r="L22" s="15">
        <f t="shared" si="3"/>
        <v>0</v>
      </c>
      <c r="M22" s="15"/>
    </row>
    <row r="23" spans="1:13" ht="24" x14ac:dyDescent="0.25">
      <c r="A23" s="15" t="s">
        <v>59</v>
      </c>
      <c r="B23" s="21" t="s">
        <v>60</v>
      </c>
      <c r="C23" s="21"/>
      <c r="D23" s="15"/>
      <c r="E23" s="15" t="s">
        <v>39</v>
      </c>
      <c r="F23" s="15">
        <v>60</v>
      </c>
      <c r="G23" s="22"/>
      <c r="H23" s="22">
        <f t="shared" si="0"/>
        <v>0</v>
      </c>
      <c r="I23" s="23"/>
      <c r="J23" s="22">
        <f t="shared" si="1"/>
        <v>0</v>
      </c>
      <c r="K23" s="22">
        <f t="shared" si="2"/>
        <v>0</v>
      </c>
      <c r="L23" s="15">
        <f t="shared" si="3"/>
        <v>0</v>
      </c>
      <c r="M23" s="15"/>
    </row>
    <row r="24" spans="1:13" ht="48" x14ac:dyDescent="0.25">
      <c r="A24" s="15" t="s">
        <v>61</v>
      </c>
      <c r="B24" s="21" t="s">
        <v>62</v>
      </c>
      <c r="C24" s="21"/>
      <c r="D24" s="15"/>
      <c r="E24" s="15" t="s">
        <v>34</v>
      </c>
      <c r="F24" s="15">
        <v>24</v>
      </c>
      <c r="G24" s="22"/>
      <c r="H24" s="22">
        <f t="shared" si="0"/>
        <v>0</v>
      </c>
      <c r="I24" s="23"/>
      <c r="J24" s="22">
        <f t="shared" si="1"/>
        <v>0</v>
      </c>
      <c r="K24" s="22">
        <f t="shared" si="2"/>
        <v>0</v>
      </c>
      <c r="L24" s="15">
        <f t="shared" si="3"/>
        <v>0</v>
      </c>
      <c r="M24" s="15"/>
    </row>
    <row r="25" spans="1:13" ht="84" x14ac:dyDescent="0.25">
      <c r="A25" s="15" t="s">
        <v>63</v>
      </c>
      <c r="B25" s="21" t="s">
        <v>64</v>
      </c>
      <c r="C25" s="21"/>
      <c r="D25" s="15"/>
      <c r="E25" s="15" t="s">
        <v>34</v>
      </c>
      <c r="F25" s="15">
        <v>20</v>
      </c>
      <c r="G25" s="22"/>
      <c r="H25" s="22">
        <f t="shared" si="0"/>
        <v>0</v>
      </c>
      <c r="I25" s="23"/>
      <c r="J25" s="22">
        <f t="shared" si="1"/>
        <v>0</v>
      </c>
      <c r="K25" s="22">
        <f t="shared" si="2"/>
        <v>0</v>
      </c>
      <c r="L25" s="15">
        <f t="shared" si="3"/>
        <v>0</v>
      </c>
      <c r="M25" s="15"/>
    </row>
    <row r="26" spans="1:13" ht="228" x14ac:dyDescent="0.25">
      <c r="A26" s="15" t="s">
        <v>65</v>
      </c>
      <c r="B26" s="21" t="s">
        <v>66</v>
      </c>
      <c r="C26" s="21"/>
      <c r="D26" s="15"/>
      <c r="E26" s="15" t="s">
        <v>29</v>
      </c>
      <c r="F26" s="15">
        <v>70</v>
      </c>
      <c r="G26" s="22"/>
      <c r="H26" s="22">
        <f t="shared" si="0"/>
        <v>0</v>
      </c>
      <c r="I26" s="23"/>
      <c r="J26" s="22">
        <f t="shared" si="1"/>
        <v>0</v>
      </c>
      <c r="K26" s="22">
        <f t="shared" si="2"/>
        <v>0</v>
      </c>
      <c r="L26" s="15">
        <f t="shared" si="3"/>
        <v>0</v>
      </c>
      <c r="M26" s="15"/>
    </row>
    <row r="27" spans="1:13" ht="228" x14ac:dyDescent="0.25">
      <c r="A27" s="15" t="s">
        <v>67</v>
      </c>
      <c r="B27" s="21" t="s">
        <v>68</v>
      </c>
      <c r="C27" s="21"/>
      <c r="D27" s="15"/>
      <c r="E27" s="15" t="s">
        <v>29</v>
      </c>
      <c r="F27" s="15">
        <v>16</v>
      </c>
      <c r="G27" s="22"/>
      <c r="H27" s="22">
        <f t="shared" si="0"/>
        <v>0</v>
      </c>
      <c r="I27" s="23"/>
      <c r="J27" s="22">
        <f t="shared" si="1"/>
        <v>0</v>
      </c>
      <c r="K27" s="22">
        <f t="shared" si="2"/>
        <v>0</v>
      </c>
      <c r="L27" s="15">
        <f t="shared" si="3"/>
        <v>0</v>
      </c>
      <c r="M27" s="15"/>
    </row>
    <row r="28" spans="1:13" ht="48" x14ac:dyDescent="0.25">
      <c r="A28" s="15" t="s">
        <v>69</v>
      </c>
      <c r="B28" s="21" t="s">
        <v>70</v>
      </c>
      <c r="C28" s="21"/>
      <c r="D28" s="15"/>
      <c r="E28" s="15" t="s">
        <v>29</v>
      </c>
      <c r="F28" s="15">
        <v>151</v>
      </c>
      <c r="G28" s="22"/>
      <c r="H28" s="22">
        <f t="shared" si="0"/>
        <v>0</v>
      </c>
      <c r="I28" s="23"/>
      <c r="J28" s="22">
        <f t="shared" si="1"/>
        <v>0</v>
      </c>
      <c r="K28" s="22">
        <f t="shared" si="2"/>
        <v>0</v>
      </c>
      <c r="L28" s="15">
        <f t="shared" si="3"/>
        <v>0</v>
      </c>
      <c r="M28" s="15"/>
    </row>
    <row r="29" spans="1:13" ht="13.9" customHeight="1" x14ac:dyDescent="0.25">
      <c r="A29" s="7" t="s">
        <v>71</v>
      </c>
      <c r="B29" s="7"/>
      <c r="C29" s="7"/>
      <c r="D29" s="7"/>
      <c r="E29" s="7"/>
      <c r="F29" s="7"/>
      <c r="G29" s="7"/>
      <c r="H29" s="19">
        <f>SUM(H10:H28)</f>
        <v>0</v>
      </c>
      <c r="I29" s="19"/>
      <c r="J29" s="19">
        <f>SUM(J10:J28)</f>
        <v>0</v>
      </c>
      <c r="K29" s="19">
        <f>SUM(K10:K28)</f>
        <v>0</v>
      </c>
      <c r="L29" s="15"/>
      <c r="M29" s="15"/>
    </row>
    <row r="31" spans="1:13" ht="13.9" customHeight="1" x14ac:dyDescent="0.25">
      <c r="A31" s="6" t="s">
        <v>72</v>
      </c>
      <c r="B31" s="6"/>
      <c r="C31" s="6"/>
      <c r="D31" s="6"/>
      <c r="E31" s="6"/>
      <c r="F31" s="6"/>
      <c r="G31" s="6"/>
      <c r="H31" s="6"/>
      <c r="I31" s="6"/>
      <c r="J31" s="6"/>
      <c r="K31" s="6"/>
      <c r="L31" s="6"/>
      <c r="M31" s="6"/>
    </row>
    <row r="32" spans="1:13" x14ac:dyDescent="0.25">
      <c r="A32" s="15"/>
      <c r="B32" s="15"/>
      <c r="C32" s="15" t="s">
        <v>4</v>
      </c>
      <c r="D32" s="15" t="s">
        <v>5</v>
      </c>
      <c r="E32" s="15" t="s">
        <v>6</v>
      </c>
      <c r="F32" s="15" t="s">
        <v>7</v>
      </c>
      <c r="G32" s="15" t="s">
        <v>8</v>
      </c>
      <c r="H32" s="15" t="s">
        <v>9</v>
      </c>
      <c r="I32" s="15" t="s">
        <v>10</v>
      </c>
      <c r="J32" s="15" t="s">
        <v>11</v>
      </c>
      <c r="K32" s="15" t="s">
        <v>12</v>
      </c>
      <c r="L32" s="15" t="s">
        <v>13</v>
      </c>
      <c r="M32" s="15"/>
    </row>
    <row r="33" spans="1:13" ht="84" x14ac:dyDescent="0.25">
      <c r="A33" s="16" t="s">
        <v>14</v>
      </c>
      <c r="B33" s="16" t="s">
        <v>15</v>
      </c>
      <c r="C33" s="17" t="s">
        <v>16</v>
      </c>
      <c r="D33" s="18" t="s">
        <v>17</v>
      </c>
      <c r="E33" s="16" t="s">
        <v>18</v>
      </c>
      <c r="F33" s="16" t="s">
        <v>19</v>
      </c>
      <c r="G33" s="19" t="s">
        <v>20</v>
      </c>
      <c r="H33" s="19" t="s">
        <v>21</v>
      </c>
      <c r="I33" s="19" t="s">
        <v>22</v>
      </c>
      <c r="J33" s="19" t="s">
        <v>23</v>
      </c>
      <c r="K33" s="19" t="s">
        <v>24</v>
      </c>
      <c r="L33" s="16" t="s">
        <v>25</v>
      </c>
      <c r="M33" s="16" t="s">
        <v>26</v>
      </c>
    </row>
    <row r="34" spans="1:13" ht="24" x14ac:dyDescent="0.25">
      <c r="A34" s="15" t="s">
        <v>27</v>
      </c>
      <c r="B34" s="21" t="s">
        <v>73</v>
      </c>
      <c r="C34" s="21"/>
      <c r="D34" s="15"/>
      <c r="E34" s="15" t="s">
        <v>74</v>
      </c>
      <c r="F34" s="15">
        <v>80</v>
      </c>
      <c r="G34" s="22"/>
      <c r="H34" s="22">
        <f t="shared" ref="H34:H50" si="4">F34*G34</f>
        <v>0</v>
      </c>
      <c r="I34" s="23"/>
      <c r="J34" s="22">
        <f t="shared" ref="J34:J50" si="5">H34*I34</f>
        <v>0</v>
      </c>
      <c r="K34" s="22">
        <f t="shared" ref="K34:K50" si="6">H34+J34</f>
        <v>0</v>
      </c>
      <c r="L34" s="15">
        <f t="shared" ref="L34:L50" si="7">K34/F34</f>
        <v>0</v>
      </c>
      <c r="M34" s="15"/>
    </row>
    <row r="35" spans="1:13" ht="24" x14ac:dyDescent="0.25">
      <c r="A35" s="15" t="s">
        <v>30</v>
      </c>
      <c r="B35" s="21" t="s">
        <v>75</v>
      </c>
      <c r="C35" s="21"/>
      <c r="D35" s="15"/>
      <c r="E35" s="15" t="s">
        <v>74</v>
      </c>
      <c r="F35" s="15">
        <v>40</v>
      </c>
      <c r="G35" s="22"/>
      <c r="H35" s="22">
        <f t="shared" si="4"/>
        <v>0</v>
      </c>
      <c r="I35" s="23"/>
      <c r="J35" s="22">
        <f t="shared" si="5"/>
        <v>0</v>
      </c>
      <c r="K35" s="22">
        <f t="shared" si="6"/>
        <v>0</v>
      </c>
      <c r="L35" s="15">
        <f t="shared" si="7"/>
        <v>0</v>
      </c>
      <c r="M35" s="15"/>
    </row>
    <row r="36" spans="1:13" ht="24" x14ac:dyDescent="0.25">
      <c r="A36" s="15" t="s">
        <v>32</v>
      </c>
      <c r="B36" s="21" t="s">
        <v>76</v>
      </c>
      <c r="C36" s="21"/>
      <c r="D36" s="15"/>
      <c r="E36" s="15" t="s">
        <v>74</v>
      </c>
      <c r="F36" s="15">
        <v>620</v>
      </c>
      <c r="G36" s="22"/>
      <c r="H36" s="22">
        <f t="shared" si="4"/>
        <v>0</v>
      </c>
      <c r="I36" s="23"/>
      <c r="J36" s="22">
        <f t="shared" si="5"/>
        <v>0</v>
      </c>
      <c r="K36" s="22">
        <f t="shared" si="6"/>
        <v>0</v>
      </c>
      <c r="L36" s="15">
        <f t="shared" si="7"/>
        <v>0</v>
      </c>
      <c r="M36" s="15"/>
    </row>
    <row r="37" spans="1:13" ht="24" x14ac:dyDescent="0.25">
      <c r="A37" s="15" t="s">
        <v>35</v>
      </c>
      <c r="B37" s="21" t="s">
        <v>77</v>
      </c>
      <c r="C37" s="21"/>
      <c r="D37" s="15"/>
      <c r="E37" s="15" t="s">
        <v>74</v>
      </c>
      <c r="F37" s="15">
        <v>250</v>
      </c>
      <c r="G37" s="22"/>
      <c r="H37" s="22">
        <f t="shared" si="4"/>
        <v>0</v>
      </c>
      <c r="I37" s="23"/>
      <c r="J37" s="22">
        <f t="shared" si="5"/>
        <v>0</v>
      </c>
      <c r="K37" s="22">
        <f t="shared" si="6"/>
        <v>0</v>
      </c>
      <c r="L37" s="15">
        <f t="shared" si="7"/>
        <v>0</v>
      </c>
      <c r="M37" s="15"/>
    </row>
    <row r="38" spans="1:13" ht="24" x14ac:dyDescent="0.25">
      <c r="A38" s="15" t="s">
        <v>37</v>
      </c>
      <c r="B38" s="21" t="s">
        <v>78</v>
      </c>
      <c r="C38" s="21"/>
      <c r="D38" s="15"/>
      <c r="E38" s="15" t="s">
        <v>74</v>
      </c>
      <c r="F38" s="15">
        <v>80</v>
      </c>
      <c r="G38" s="22"/>
      <c r="H38" s="22">
        <f t="shared" si="4"/>
        <v>0</v>
      </c>
      <c r="I38" s="23"/>
      <c r="J38" s="22">
        <f t="shared" si="5"/>
        <v>0</v>
      </c>
      <c r="K38" s="22">
        <f t="shared" si="6"/>
        <v>0</v>
      </c>
      <c r="L38" s="15">
        <f t="shared" si="7"/>
        <v>0</v>
      </c>
      <c r="M38" s="15"/>
    </row>
    <row r="39" spans="1:13" ht="24" x14ac:dyDescent="0.25">
      <c r="A39" s="15" t="s">
        <v>40</v>
      </c>
      <c r="B39" s="21" t="s">
        <v>79</v>
      </c>
      <c r="C39" s="21"/>
      <c r="D39" s="15"/>
      <c r="E39" s="15" t="s">
        <v>74</v>
      </c>
      <c r="F39" s="15">
        <v>110</v>
      </c>
      <c r="G39" s="22"/>
      <c r="H39" s="22">
        <f t="shared" si="4"/>
        <v>0</v>
      </c>
      <c r="I39" s="23"/>
      <c r="J39" s="22">
        <f t="shared" si="5"/>
        <v>0</v>
      </c>
      <c r="K39" s="22">
        <f t="shared" si="6"/>
        <v>0</v>
      </c>
      <c r="L39" s="15">
        <f t="shared" si="7"/>
        <v>0</v>
      </c>
      <c r="M39" s="15"/>
    </row>
    <row r="40" spans="1:13" ht="24" x14ac:dyDescent="0.25">
      <c r="A40" s="15" t="s">
        <v>43</v>
      </c>
      <c r="B40" s="21" t="s">
        <v>80</v>
      </c>
      <c r="C40" s="21"/>
      <c r="D40" s="15"/>
      <c r="E40" s="15" t="s">
        <v>74</v>
      </c>
      <c r="F40" s="15">
        <v>380</v>
      </c>
      <c r="G40" s="22"/>
      <c r="H40" s="22">
        <f t="shared" si="4"/>
        <v>0</v>
      </c>
      <c r="I40" s="23"/>
      <c r="J40" s="22">
        <f t="shared" si="5"/>
        <v>0</v>
      </c>
      <c r="K40" s="22">
        <f t="shared" si="6"/>
        <v>0</v>
      </c>
      <c r="L40" s="15">
        <f t="shared" si="7"/>
        <v>0</v>
      </c>
      <c r="M40" s="15"/>
    </row>
    <row r="41" spans="1:13" x14ac:dyDescent="0.25">
      <c r="A41" s="15" t="s">
        <v>46</v>
      </c>
      <c r="B41" s="21" t="s">
        <v>81</v>
      </c>
      <c r="C41" s="21"/>
      <c r="D41" s="15"/>
      <c r="E41" s="15" t="s">
        <v>74</v>
      </c>
      <c r="F41" s="15">
        <v>132</v>
      </c>
      <c r="G41" s="22"/>
      <c r="H41" s="22">
        <f t="shared" si="4"/>
        <v>0</v>
      </c>
      <c r="I41" s="23"/>
      <c r="J41" s="22">
        <f t="shared" si="5"/>
        <v>0</v>
      </c>
      <c r="K41" s="22">
        <f t="shared" si="6"/>
        <v>0</v>
      </c>
      <c r="L41" s="15">
        <f t="shared" si="7"/>
        <v>0</v>
      </c>
      <c r="M41" s="15"/>
    </row>
    <row r="42" spans="1:13" ht="36" x14ac:dyDescent="0.25">
      <c r="A42" s="15" t="s">
        <v>48</v>
      </c>
      <c r="B42" s="21" t="s">
        <v>82</v>
      </c>
      <c r="C42" s="21"/>
      <c r="D42" s="15"/>
      <c r="E42" s="15" t="s">
        <v>74</v>
      </c>
      <c r="F42" s="15">
        <v>40</v>
      </c>
      <c r="G42" s="22"/>
      <c r="H42" s="22">
        <f t="shared" si="4"/>
        <v>0</v>
      </c>
      <c r="I42" s="23"/>
      <c r="J42" s="22">
        <f t="shared" si="5"/>
        <v>0</v>
      </c>
      <c r="K42" s="22">
        <f t="shared" si="6"/>
        <v>0</v>
      </c>
      <c r="L42" s="15">
        <f t="shared" si="7"/>
        <v>0</v>
      </c>
      <c r="M42" s="15"/>
    </row>
    <row r="43" spans="1:13" ht="36" x14ac:dyDescent="0.25">
      <c r="A43" s="15" t="s">
        <v>50</v>
      </c>
      <c r="B43" s="21" t="s">
        <v>83</v>
      </c>
      <c r="C43" s="21"/>
      <c r="D43" s="15"/>
      <c r="E43" s="15" t="s">
        <v>74</v>
      </c>
      <c r="F43" s="15">
        <v>6</v>
      </c>
      <c r="G43" s="22"/>
      <c r="H43" s="22">
        <f t="shared" si="4"/>
        <v>0</v>
      </c>
      <c r="I43" s="23"/>
      <c r="J43" s="22">
        <f t="shared" si="5"/>
        <v>0</v>
      </c>
      <c r="K43" s="22">
        <f t="shared" si="6"/>
        <v>0</v>
      </c>
      <c r="L43" s="15">
        <f t="shared" si="7"/>
        <v>0</v>
      </c>
      <c r="M43" s="15"/>
    </row>
    <row r="44" spans="1:13" ht="48" x14ac:dyDescent="0.25">
      <c r="A44" s="15" t="s">
        <v>52</v>
      </c>
      <c r="B44" s="21" t="s">
        <v>84</v>
      </c>
      <c r="C44" s="21"/>
      <c r="D44" s="15"/>
      <c r="E44" s="15" t="s">
        <v>85</v>
      </c>
      <c r="F44" s="15">
        <v>80</v>
      </c>
      <c r="G44" s="22"/>
      <c r="H44" s="22">
        <f t="shared" si="4"/>
        <v>0</v>
      </c>
      <c r="I44" s="23"/>
      <c r="J44" s="22">
        <f t="shared" si="5"/>
        <v>0</v>
      </c>
      <c r="K44" s="22">
        <f t="shared" si="6"/>
        <v>0</v>
      </c>
      <c r="L44" s="15">
        <f t="shared" si="7"/>
        <v>0</v>
      </c>
      <c r="M44" s="15"/>
    </row>
    <row r="45" spans="1:13" ht="132" x14ac:dyDescent="0.25">
      <c r="A45" s="15" t="s">
        <v>55</v>
      </c>
      <c r="B45" s="21" t="s">
        <v>86</v>
      </c>
      <c r="C45" s="21"/>
      <c r="D45" s="15"/>
      <c r="E45" s="15" t="s">
        <v>87</v>
      </c>
      <c r="F45" s="15">
        <v>20</v>
      </c>
      <c r="G45" s="22"/>
      <c r="H45" s="22">
        <f t="shared" si="4"/>
        <v>0</v>
      </c>
      <c r="I45" s="23"/>
      <c r="J45" s="22">
        <f t="shared" si="5"/>
        <v>0</v>
      </c>
      <c r="K45" s="22">
        <f t="shared" si="6"/>
        <v>0</v>
      </c>
      <c r="L45" s="15">
        <f t="shared" si="7"/>
        <v>0</v>
      </c>
      <c r="M45" s="15"/>
    </row>
    <row r="46" spans="1:13" ht="48" x14ac:dyDescent="0.25">
      <c r="A46" s="15" t="s">
        <v>57</v>
      </c>
      <c r="B46" s="21" t="s">
        <v>88</v>
      </c>
      <c r="C46" s="21"/>
      <c r="D46" s="15"/>
      <c r="E46" s="15" t="s">
        <v>85</v>
      </c>
      <c r="F46" s="15">
        <v>50</v>
      </c>
      <c r="G46" s="22"/>
      <c r="H46" s="22">
        <f t="shared" si="4"/>
        <v>0</v>
      </c>
      <c r="I46" s="23"/>
      <c r="J46" s="22">
        <f t="shared" si="5"/>
        <v>0</v>
      </c>
      <c r="K46" s="22">
        <f t="shared" si="6"/>
        <v>0</v>
      </c>
      <c r="L46" s="15">
        <f t="shared" si="7"/>
        <v>0</v>
      </c>
      <c r="M46" s="15"/>
    </row>
    <row r="47" spans="1:13" ht="48" x14ac:dyDescent="0.25">
      <c r="A47" s="15" t="s">
        <v>59</v>
      </c>
      <c r="B47" s="21" t="s">
        <v>89</v>
      </c>
      <c r="C47" s="21"/>
      <c r="D47" s="15"/>
      <c r="E47" s="15" t="s">
        <v>85</v>
      </c>
      <c r="F47" s="15">
        <v>1</v>
      </c>
      <c r="G47" s="22"/>
      <c r="H47" s="22">
        <f t="shared" si="4"/>
        <v>0</v>
      </c>
      <c r="I47" s="23"/>
      <c r="J47" s="22">
        <f t="shared" si="5"/>
        <v>0</v>
      </c>
      <c r="K47" s="22">
        <f t="shared" si="6"/>
        <v>0</v>
      </c>
      <c r="L47" s="15">
        <f t="shared" si="7"/>
        <v>0</v>
      </c>
      <c r="M47" s="15"/>
    </row>
    <row r="48" spans="1:13" ht="84" x14ac:dyDescent="0.25">
      <c r="A48" s="24" t="s">
        <v>61</v>
      </c>
      <c r="B48" s="21" t="s">
        <v>90</v>
      </c>
      <c r="C48" s="21"/>
      <c r="D48" s="25"/>
      <c r="E48" s="24" t="s">
        <v>45</v>
      </c>
      <c r="F48" s="24">
        <v>60</v>
      </c>
      <c r="G48" s="22"/>
      <c r="H48" s="22">
        <f t="shared" si="4"/>
        <v>0</v>
      </c>
      <c r="I48" s="23"/>
      <c r="J48" s="22">
        <f t="shared" si="5"/>
        <v>0</v>
      </c>
      <c r="K48" s="22">
        <f t="shared" si="6"/>
        <v>0</v>
      </c>
      <c r="L48" s="15">
        <f t="shared" si="7"/>
        <v>0</v>
      </c>
      <c r="M48" s="15"/>
    </row>
    <row r="49" spans="1:13" ht="24" x14ac:dyDescent="0.25">
      <c r="A49" s="24" t="s">
        <v>63</v>
      </c>
      <c r="B49" s="21" t="s">
        <v>91</v>
      </c>
      <c r="C49" s="21"/>
      <c r="D49" s="26"/>
      <c r="E49" s="27" t="s">
        <v>45</v>
      </c>
      <c r="F49" s="27">
        <v>20</v>
      </c>
      <c r="G49" s="22"/>
      <c r="H49" s="22">
        <f t="shared" si="4"/>
        <v>0</v>
      </c>
      <c r="I49" s="23"/>
      <c r="J49" s="22">
        <f t="shared" si="5"/>
        <v>0</v>
      </c>
      <c r="K49" s="22">
        <f t="shared" si="6"/>
        <v>0</v>
      </c>
      <c r="L49" s="15">
        <f t="shared" si="7"/>
        <v>0</v>
      </c>
      <c r="M49" s="15"/>
    </row>
    <row r="50" spans="1:13" ht="36" x14ac:dyDescent="0.25">
      <c r="A50" s="24" t="s">
        <v>65</v>
      </c>
      <c r="B50" s="21" t="s">
        <v>92</v>
      </c>
      <c r="C50" s="21"/>
      <c r="D50" s="26"/>
      <c r="E50" s="27" t="s">
        <v>45</v>
      </c>
      <c r="F50" s="27">
        <v>10</v>
      </c>
      <c r="G50" s="22"/>
      <c r="H50" s="22">
        <f t="shared" si="4"/>
        <v>0</v>
      </c>
      <c r="I50" s="23"/>
      <c r="J50" s="22">
        <f t="shared" si="5"/>
        <v>0</v>
      </c>
      <c r="K50" s="22">
        <f t="shared" si="6"/>
        <v>0</v>
      </c>
      <c r="L50" s="15">
        <f t="shared" si="7"/>
        <v>0</v>
      </c>
      <c r="M50" s="15"/>
    </row>
    <row r="51" spans="1:13" ht="13.9" customHeight="1" x14ac:dyDescent="0.25">
      <c r="A51" s="7" t="s">
        <v>71</v>
      </c>
      <c r="B51" s="7"/>
      <c r="C51" s="7"/>
      <c r="D51" s="7"/>
      <c r="E51" s="7"/>
      <c r="F51" s="7"/>
      <c r="G51" s="7"/>
      <c r="H51" s="19">
        <f>SUM(H34:H50)</f>
        <v>0</v>
      </c>
      <c r="I51" s="19"/>
      <c r="J51" s="19">
        <f>SUM(J34:J50)</f>
        <v>0</v>
      </c>
      <c r="K51" s="19">
        <f>SUM(K34:K50)</f>
        <v>0</v>
      </c>
      <c r="L51" s="15"/>
      <c r="M51" s="15"/>
    </row>
    <row r="53" spans="1:13" ht="13.9" customHeight="1" x14ac:dyDescent="0.25">
      <c r="A53" s="6" t="s">
        <v>93</v>
      </c>
      <c r="B53" s="6"/>
      <c r="C53" s="6"/>
      <c r="D53" s="6"/>
      <c r="E53" s="6"/>
      <c r="F53" s="6"/>
      <c r="G53" s="6"/>
      <c r="H53" s="6"/>
      <c r="I53" s="6"/>
      <c r="J53" s="6"/>
      <c r="K53" s="6"/>
      <c r="L53" s="6"/>
      <c r="M53" s="6"/>
    </row>
    <row r="54" spans="1:13" x14ac:dyDescent="0.25">
      <c r="A54" s="15"/>
      <c r="B54" s="15"/>
      <c r="C54" s="15" t="s">
        <v>4</v>
      </c>
      <c r="D54" s="15" t="s">
        <v>5</v>
      </c>
      <c r="E54" s="15" t="s">
        <v>6</v>
      </c>
      <c r="F54" s="15" t="s">
        <v>7</v>
      </c>
      <c r="G54" s="15" t="s">
        <v>8</v>
      </c>
      <c r="H54" s="15" t="s">
        <v>9</v>
      </c>
      <c r="I54" s="15" t="s">
        <v>10</v>
      </c>
      <c r="J54" s="15" t="s">
        <v>11</v>
      </c>
      <c r="K54" s="15" t="s">
        <v>12</v>
      </c>
      <c r="L54" s="15" t="s">
        <v>13</v>
      </c>
      <c r="M54" s="15"/>
    </row>
    <row r="55" spans="1:13" ht="84" x14ac:dyDescent="0.25">
      <c r="A55" s="16" t="s">
        <v>14</v>
      </c>
      <c r="B55" s="16" t="s">
        <v>15</v>
      </c>
      <c r="C55" s="17" t="s">
        <v>16</v>
      </c>
      <c r="D55" s="18" t="s">
        <v>17</v>
      </c>
      <c r="E55" s="16" t="s">
        <v>18</v>
      </c>
      <c r="F55" s="16" t="s">
        <v>19</v>
      </c>
      <c r="G55" s="19" t="s">
        <v>20</v>
      </c>
      <c r="H55" s="19" t="s">
        <v>21</v>
      </c>
      <c r="I55" s="19" t="s">
        <v>22</v>
      </c>
      <c r="J55" s="19" t="s">
        <v>23</v>
      </c>
      <c r="K55" s="19" t="s">
        <v>24</v>
      </c>
      <c r="L55" s="16" t="s">
        <v>25</v>
      </c>
      <c r="M55" s="16" t="s">
        <v>26</v>
      </c>
    </row>
    <row r="56" spans="1:13" ht="48" x14ac:dyDescent="0.25">
      <c r="A56" s="15" t="s">
        <v>27</v>
      </c>
      <c r="B56" s="21" t="s">
        <v>94</v>
      </c>
      <c r="C56" s="21"/>
      <c r="D56" s="15"/>
      <c r="E56" s="15" t="s">
        <v>34</v>
      </c>
      <c r="F56" s="15">
        <v>3</v>
      </c>
      <c r="G56" s="22"/>
      <c r="H56" s="22">
        <f t="shared" ref="H56:H64" si="8">F56*G56</f>
        <v>0</v>
      </c>
      <c r="I56" s="23"/>
      <c r="J56" s="22">
        <f t="shared" ref="J56:J64" si="9">H56*I56</f>
        <v>0</v>
      </c>
      <c r="K56" s="22">
        <f t="shared" ref="K56:K64" si="10">H56+J56</f>
        <v>0</v>
      </c>
      <c r="L56" s="15">
        <f t="shared" ref="L56:L64" si="11">K56/F56</f>
        <v>0</v>
      </c>
      <c r="M56" s="15"/>
    </row>
    <row r="57" spans="1:13" ht="48" x14ac:dyDescent="0.25">
      <c r="A57" s="15" t="s">
        <v>30</v>
      </c>
      <c r="B57" s="21" t="s">
        <v>95</v>
      </c>
      <c r="C57" s="21"/>
      <c r="D57" s="15"/>
      <c r="E57" s="15" t="s">
        <v>34</v>
      </c>
      <c r="F57" s="15">
        <v>10</v>
      </c>
      <c r="G57" s="22"/>
      <c r="H57" s="22">
        <f t="shared" si="8"/>
        <v>0</v>
      </c>
      <c r="I57" s="23"/>
      <c r="J57" s="22">
        <f t="shared" si="9"/>
        <v>0</v>
      </c>
      <c r="K57" s="22">
        <f t="shared" si="10"/>
        <v>0</v>
      </c>
      <c r="L57" s="15">
        <f t="shared" si="11"/>
        <v>0</v>
      </c>
      <c r="M57" s="15"/>
    </row>
    <row r="58" spans="1:13" ht="48" x14ac:dyDescent="0.25">
      <c r="A58" s="15" t="s">
        <v>32</v>
      </c>
      <c r="B58" s="21" t="s">
        <v>96</v>
      </c>
      <c r="C58" s="21"/>
      <c r="D58" s="15"/>
      <c r="E58" s="15" t="s">
        <v>97</v>
      </c>
      <c r="F58" s="15">
        <v>88</v>
      </c>
      <c r="G58" s="22"/>
      <c r="H58" s="22">
        <f t="shared" si="8"/>
        <v>0</v>
      </c>
      <c r="I58" s="23"/>
      <c r="J58" s="22">
        <f t="shared" si="9"/>
        <v>0</v>
      </c>
      <c r="K58" s="22">
        <f t="shared" si="10"/>
        <v>0</v>
      </c>
      <c r="L58" s="15">
        <f t="shared" si="11"/>
        <v>0</v>
      </c>
      <c r="M58" s="15"/>
    </row>
    <row r="59" spans="1:13" ht="48" x14ac:dyDescent="0.25">
      <c r="A59" s="15" t="s">
        <v>35</v>
      </c>
      <c r="B59" s="21" t="s">
        <v>98</v>
      </c>
      <c r="C59" s="21"/>
      <c r="D59" s="15"/>
      <c r="E59" s="15" t="s">
        <v>34</v>
      </c>
      <c r="F59" s="15">
        <v>7</v>
      </c>
      <c r="G59" s="22"/>
      <c r="H59" s="22">
        <f t="shared" si="8"/>
        <v>0</v>
      </c>
      <c r="I59" s="23"/>
      <c r="J59" s="22">
        <f t="shared" si="9"/>
        <v>0</v>
      </c>
      <c r="K59" s="22">
        <f t="shared" si="10"/>
        <v>0</v>
      </c>
      <c r="L59" s="15">
        <f t="shared" si="11"/>
        <v>0</v>
      </c>
      <c r="M59" s="15"/>
    </row>
    <row r="60" spans="1:13" ht="72" x14ac:dyDescent="0.25">
      <c r="A60" s="15" t="s">
        <v>37</v>
      </c>
      <c r="B60" s="21" t="s">
        <v>99</v>
      </c>
      <c r="C60" s="21"/>
      <c r="D60" s="15"/>
      <c r="E60" s="15" t="s">
        <v>100</v>
      </c>
      <c r="F60" s="15">
        <v>114</v>
      </c>
      <c r="G60" s="22"/>
      <c r="H60" s="22">
        <f t="shared" si="8"/>
        <v>0</v>
      </c>
      <c r="I60" s="23"/>
      <c r="J60" s="22">
        <f t="shared" si="9"/>
        <v>0</v>
      </c>
      <c r="K60" s="22">
        <f t="shared" si="10"/>
        <v>0</v>
      </c>
      <c r="L60" s="15">
        <f t="shared" si="11"/>
        <v>0</v>
      </c>
      <c r="M60" s="15"/>
    </row>
    <row r="61" spans="1:13" ht="24" x14ac:dyDescent="0.25">
      <c r="A61" s="15" t="s">
        <v>40</v>
      </c>
      <c r="B61" s="21" t="s">
        <v>101</v>
      </c>
      <c r="C61" s="21"/>
      <c r="D61" s="15"/>
      <c r="E61" s="15" t="s">
        <v>102</v>
      </c>
      <c r="F61" s="15">
        <v>600</v>
      </c>
      <c r="G61" s="22"/>
      <c r="H61" s="22">
        <f t="shared" si="8"/>
        <v>0</v>
      </c>
      <c r="I61" s="23"/>
      <c r="J61" s="22">
        <f t="shared" si="9"/>
        <v>0</v>
      </c>
      <c r="K61" s="22">
        <f t="shared" si="10"/>
        <v>0</v>
      </c>
      <c r="L61" s="15">
        <f t="shared" si="11"/>
        <v>0</v>
      </c>
      <c r="M61" s="15"/>
    </row>
    <row r="62" spans="1:13" ht="96" x14ac:dyDescent="0.25">
      <c r="A62" s="15" t="s">
        <v>43</v>
      </c>
      <c r="B62" s="21" t="s">
        <v>103</v>
      </c>
      <c r="C62" s="21"/>
      <c r="D62" s="15"/>
      <c r="E62" s="15" t="s">
        <v>104</v>
      </c>
      <c r="F62" s="15">
        <v>80</v>
      </c>
      <c r="G62" s="22"/>
      <c r="H62" s="22">
        <f t="shared" si="8"/>
        <v>0</v>
      </c>
      <c r="I62" s="23"/>
      <c r="J62" s="22">
        <f t="shared" si="9"/>
        <v>0</v>
      </c>
      <c r="K62" s="22">
        <f t="shared" si="10"/>
        <v>0</v>
      </c>
      <c r="L62" s="15">
        <f t="shared" si="11"/>
        <v>0</v>
      </c>
      <c r="M62" s="15"/>
    </row>
    <row r="63" spans="1:13" ht="72" x14ac:dyDescent="0.25">
      <c r="A63" s="15" t="s">
        <v>46</v>
      </c>
      <c r="B63" s="21" t="s">
        <v>105</v>
      </c>
      <c r="C63" s="21"/>
      <c r="D63" s="15"/>
      <c r="E63" s="15" t="s">
        <v>106</v>
      </c>
      <c r="F63" s="15">
        <v>10</v>
      </c>
      <c r="G63" s="22"/>
      <c r="H63" s="22">
        <f t="shared" si="8"/>
        <v>0</v>
      </c>
      <c r="I63" s="23"/>
      <c r="J63" s="22">
        <f t="shared" si="9"/>
        <v>0</v>
      </c>
      <c r="K63" s="22">
        <f t="shared" si="10"/>
        <v>0</v>
      </c>
      <c r="L63" s="15">
        <f t="shared" si="11"/>
        <v>0</v>
      </c>
      <c r="M63" s="15"/>
    </row>
    <row r="64" spans="1:13" ht="72" x14ac:dyDescent="0.25">
      <c r="A64" s="15" t="s">
        <v>48</v>
      </c>
      <c r="B64" s="21" t="s">
        <v>107</v>
      </c>
      <c r="C64" s="21"/>
      <c r="D64" s="15"/>
      <c r="E64" s="15" t="s">
        <v>108</v>
      </c>
      <c r="F64" s="15">
        <v>20</v>
      </c>
      <c r="G64" s="22"/>
      <c r="H64" s="22">
        <f t="shared" si="8"/>
        <v>0</v>
      </c>
      <c r="I64" s="23"/>
      <c r="J64" s="22">
        <f t="shared" si="9"/>
        <v>0</v>
      </c>
      <c r="K64" s="22">
        <f t="shared" si="10"/>
        <v>0</v>
      </c>
      <c r="L64" s="15">
        <f t="shared" si="11"/>
        <v>0</v>
      </c>
      <c r="M64" s="15"/>
    </row>
    <row r="65" spans="1:13" ht="13.9" customHeight="1" x14ac:dyDescent="0.25">
      <c r="A65" s="7" t="s">
        <v>71</v>
      </c>
      <c r="B65" s="7"/>
      <c r="C65" s="7"/>
      <c r="D65" s="7"/>
      <c r="E65" s="7"/>
      <c r="F65" s="7"/>
      <c r="G65" s="7"/>
      <c r="H65" s="19">
        <f>SUM(H56:H64)</f>
        <v>0</v>
      </c>
      <c r="I65" s="19"/>
      <c r="J65" s="19">
        <f>SUM(J56:J64)</f>
        <v>0</v>
      </c>
      <c r="K65" s="19">
        <f>SUM(K56:K64)</f>
        <v>0</v>
      </c>
      <c r="L65" s="15"/>
      <c r="M65" s="15"/>
    </row>
    <row r="67" spans="1:13" ht="13.9" customHeight="1" x14ac:dyDescent="0.25">
      <c r="A67" s="6" t="s">
        <v>109</v>
      </c>
      <c r="B67" s="6"/>
      <c r="C67" s="6"/>
      <c r="D67" s="6"/>
      <c r="E67" s="6"/>
      <c r="F67" s="6"/>
      <c r="G67" s="6"/>
      <c r="H67" s="6"/>
      <c r="I67" s="6"/>
      <c r="J67" s="6"/>
      <c r="K67" s="6"/>
      <c r="L67" s="6"/>
      <c r="M67" s="6"/>
    </row>
    <row r="68" spans="1:13" x14ac:dyDescent="0.25">
      <c r="A68" s="15"/>
      <c r="B68" s="15"/>
      <c r="C68" s="15" t="s">
        <v>4</v>
      </c>
      <c r="D68" s="15" t="s">
        <v>5</v>
      </c>
      <c r="E68" s="15" t="s">
        <v>6</v>
      </c>
      <c r="F68" s="15" t="s">
        <v>7</v>
      </c>
      <c r="G68" s="15" t="s">
        <v>8</v>
      </c>
      <c r="H68" s="15" t="s">
        <v>9</v>
      </c>
      <c r="I68" s="15" t="s">
        <v>10</v>
      </c>
      <c r="J68" s="15" t="s">
        <v>11</v>
      </c>
      <c r="K68" s="15" t="s">
        <v>12</v>
      </c>
      <c r="L68" s="15" t="s">
        <v>13</v>
      </c>
      <c r="M68" s="15"/>
    </row>
    <row r="69" spans="1:13" ht="84" x14ac:dyDescent="0.25">
      <c r="A69" s="16" t="s">
        <v>14</v>
      </c>
      <c r="B69" s="16" t="s">
        <v>15</v>
      </c>
      <c r="C69" s="17" t="s">
        <v>16</v>
      </c>
      <c r="D69" s="18" t="s">
        <v>17</v>
      </c>
      <c r="E69" s="16" t="s">
        <v>18</v>
      </c>
      <c r="F69" s="16" t="s">
        <v>19</v>
      </c>
      <c r="G69" s="19" t="s">
        <v>20</v>
      </c>
      <c r="H69" s="19" t="s">
        <v>21</v>
      </c>
      <c r="I69" s="19" t="s">
        <v>22</v>
      </c>
      <c r="J69" s="19" t="s">
        <v>23</v>
      </c>
      <c r="K69" s="19" t="s">
        <v>24</v>
      </c>
      <c r="L69" s="16" t="s">
        <v>25</v>
      </c>
      <c r="M69" s="16" t="s">
        <v>26</v>
      </c>
    </row>
    <row r="70" spans="1:13" ht="24" x14ac:dyDescent="0.25">
      <c r="A70" s="15" t="s">
        <v>27</v>
      </c>
      <c r="B70" s="21" t="s">
        <v>110</v>
      </c>
      <c r="C70" s="21"/>
      <c r="D70" s="15"/>
      <c r="E70" s="15" t="s">
        <v>74</v>
      </c>
      <c r="F70" s="15">
        <v>1200</v>
      </c>
      <c r="G70" s="22"/>
      <c r="H70" s="22">
        <f t="shared" ref="H70:H89" si="12">F70*G70</f>
        <v>0</v>
      </c>
      <c r="I70" s="23"/>
      <c r="J70" s="22">
        <f t="shared" ref="J70:J89" si="13">H70*I70</f>
        <v>0</v>
      </c>
      <c r="K70" s="22">
        <f t="shared" ref="K70:K89" si="14">H70+J70</f>
        <v>0</v>
      </c>
      <c r="L70" s="15">
        <f t="shared" ref="L70:L89" si="15">K70/F70</f>
        <v>0</v>
      </c>
      <c r="M70" s="15"/>
    </row>
    <row r="71" spans="1:13" ht="24" x14ac:dyDescent="0.25">
      <c r="A71" s="15" t="s">
        <v>30</v>
      </c>
      <c r="B71" s="21" t="s">
        <v>111</v>
      </c>
      <c r="C71" s="21"/>
      <c r="D71" s="15"/>
      <c r="E71" s="15" t="s">
        <v>74</v>
      </c>
      <c r="F71" s="15">
        <v>400</v>
      </c>
      <c r="G71" s="22"/>
      <c r="H71" s="22">
        <f t="shared" si="12"/>
        <v>0</v>
      </c>
      <c r="I71" s="23"/>
      <c r="J71" s="22">
        <f t="shared" si="13"/>
        <v>0</v>
      </c>
      <c r="K71" s="22">
        <f t="shared" si="14"/>
        <v>0</v>
      </c>
      <c r="L71" s="15">
        <f t="shared" si="15"/>
        <v>0</v>
      </c>
      <c r="M71" s="15"/>
    </row>
    <row r="72" spans="1:13" ht="24" x14ac:dyDescent="0.25">
      <c r="A72" s="15" t="s">
        <v>32</v>
      </c>
      <c r="B72" s="21" t="s">
        <v>112</v>
      </c>
      <c r="C72" s="21"/>
      <c r="D72" s="15"/>
      <c r="E72" s="15" t="s">
        <v>74</v>
      </c>
      <c r="F72" s="15">
        <v>700</v>
      </c>
      <c r="G72" s="22"/>
      <c r="H72" s="22">
        <f t="shared" si="12"/>
        <v>0</v>
      </c>
      <c r="I72" s="23"/>
      <c r="J72" s="22">
        <f t="shared" si="13"/>
        <v>0</v>
      </c>
      <c r="K72" s="22">
        <f t="shared" si="14"/>
        <v>0</v>
      </c>
      <c r="L72" s="15">
        <f t="shared" si="15"/>
        <v>0</v>
      </c>
      <c r="M72" s="15"/>
    </row>
    <row r="73" spans="1:13" x14ac:dyDescent="0.25">
      <c r="A73" s="15" t="s">
        <v>35</v>
      </c>
      <c r="B73" s="21" t="s">
        <v>113</v>
      </c>
      <c r="C73" s="21"/>
      <c r="D73" s="15"/>
      <c r="E73" s="15" t="s">
        <v>114</v>
      </c>
      <c r="F73" s="15">
        <v>28</v>
      </c>
      <c r="G73" s="22"/>
      <c r="H73" s="22">
        <f t="shared" si="12"/>
        <v>0</v>
      </c>
      <c r="I73" s="23"/>
      <c r="J73" s="22">
        <f t="shared" si="13"/>
        <v>0</v>
      </c>
      <c r="K73" s="22">
        <f t="shared" si="14"/>
        <v>0</v>
      </c>
      <c r="L73" s="15">
        <f t="shared" si="15"/>
        <v>0</v>
      </c>
      <c r="M73" s="15"/>
    </row>
    <row r="74" spans="1:13" ht="24" x14ac:dyDescent="0.25">
      <c r="A74" s="15" t="s">
        <v>37</v>
      </c>
      <c r="B74" s="21" t="s">
        <v>115</v>
      </c>
      <c r="C74" s="21"/>
      <c r="D74" s="15"/>
      <c r="E74" s="15" t="s">
        <v>114</v>
      </c>
      <c r="F74" s="15">
        <v>10</v>
      </c>
      <c r="G74" s="22"/>
      <c r="H74" s="22">
        <f t="shared" si="12"/>
        <v>0</v>
      </c>
      <c r="I74" s="23"/>
      <c r="J74" s="22">
        <f t="shared" si="13"/>
        <v>0</v>
      </c>
      <c r="K74" s="22">
        <f t="shared" si="14"/>
        <v>0</v>
      </c>
      <c r="L74" s="15">
        <f t="shared" si="15"/>
        <v>0</v>
      </c>
      <c r="M74" s="15"/>
    </row>
    <row r="75" spans="1:13" ht="24" x14ac:dyDescent="0.25">
      <c r="A75" s="15" t="s">
        <v>40</v>
      </c>
      <c r="B75" s="21" t="s">
        <v>116</v>
      </c>
      <c r="C75" s="21"/>
      <c r="D75" s="15"/>
      <c r="E75" s="15" t="s">
        <v>114</v>
      </c>
      <c r="F75" s="15">
        <v>12</v>
      </c>
      <c r="G75" s="22"/>
      <c r="H75" s="22">
        <f t="shared" si="12"/>
        <v>0</v>
      </c>
      <c r="I75" s="23"/>
      <c r="J75" s="22">
        <f t="shared" si="13"/>
        <v>0</v>
      </c>
      <c r="K75" s="22">
        <f t="shared" si="14"/>
        <v>0</v>
      </c>
      <c r="L75" s="15">
        <f t="shared" si="15"/>
        <v>0</v>
      </c>
      <c r="M75" s="15"/>
    </row>
    <row r="76" spans="1:13" ht="24" x14ac:dyDescent="0.25">
      <c r="A76" s="15" t="s">
        <v>43</v>
      </c>
      <c r="B76" s="21" t="s">
        <v>117</v>
      </c>
      <c r="C76" s="21"/>
      <c r="D76" s="15"/>
      <c r="E76" s="15" t="s">
        <v>114</v>
      </c>
      <c r="F76" s="15">
        <v>15</v>
      </c>
      <c r="G76" s="22"/>
      <c r="H76" s="22">
        <f t="shared" si="12"/>
        <v>0</v>
      </c>
      <c r="I76" s="23"/>
      <c r="J76" s="22">
        <f t="shared" si="13"/>
        <v>0</v>
      </c>
      <c r="K76" s="22">
        <f t="shared" si="14"/>
        <v>0</v>
      </c>
      <c r="L76" s="15">
        <f t="shared" si="15"/>
        <v>0</v>
      </c>
      <c r="M76" s="15"/>
    </row>
    <row r="77" spans="1:13" x14ac:dyDescent="0.25">
      <c r="A77" s="15" t="s">
        <v>46</v>
      </c>
      <c r="B77" s="21" t="s">
        <v>118</v>
      </c>
      <c r="C77" s="21"/>
      <c r="D77" s="15"/>
      <c r="E77" s="15" t="s">
        <v>74</v>
      </c>
      <c r="F77" s="15">
        <v>53</v>
      </c>
      <c r="G77" s="22"/>
      <c r="H77" s="22">
        <f t="shared" si="12"/>
        <v>0</v>
      </c>
      <c r="I77" s="23"/>
      <c r="J77" s="22">
        <f t="shared" si="13"/>
        <v>0</v>
      </c>
      <c r="K77" s="22">
        <f t="shared" si="14"/>
        <v>0</v>
      </c>
      <c r="L77" s="15">
        <f t="shared" si="15"/>
        <v>0</v>
      </c>
      <c r="M77" s="15"/>
    </row>
    <row r="78" spans="1:13" x14ac:dyDescent="0.25">
      <c r="A78" s="15" t="s">
        <v>48</v>
      </c>
      <c r="B78" s="21" t="s">
        <v>119</v>
      </c>
      <c r="C78" s="21"/>
      <c r="D78" s="15"/>
      <c r="E78" s="15" t="s">
        <v>74</v>
      </c>
      <c r="F78" s="28">
        <v>88</v>
      </c>
      <c r="G78" s="22"/>
      <c r="H78" s="22">
        <f t="shared" si="12"/>
        <v>0</v>
      </c>
      <c r="I78" s="23"/>
      <c r="J78" s="22">
        <f t="shared" si="13"/>
        <v>0</v>
      </c>
      <c r="K78" s="22">
        <f t="shared" si="14"/>
        <v>0</v>
      </c>
      <c r="L78" s="15">
        <f t="shared" si="15"/>
        <v>0</v>
      </c>
      <c r="M78" s="15"/>
    </row>
    <row r="79" spans="1:13" x14ac:dyDescent="0.25">
      <c r="A79" s="15" t="s">
        <v>50</v>
      </c>
      <c r="B79" s="21" t="s">
        <v>120</v>
      </c>
      <c r="C79" s="21"/>
      <c r="D79" s="15"/>
      <c r="E79" s="15" t="s">
        <v>74</v>
      </c>
      <c r="F79" s="15">
        <v>10</v>
      </c>
      <c r="G79" s="22"/>
      <c r="H79" s="22">
        <f t="shared" si="12"/>
        <v>0</v>
      </c>
      <c r="I79" s="23"/>
      <c r="J79" s="22">
        <f t="shared" si="13"/>
        <v>0</v>
      </c>
      <c r="K79" s="22">
        <f t="shared" si="14"/>
        <v>0</v>
      </c>
      <c r="L79" s="15">
        <f t="shared" si="15"/>
        <v>0</v>
      </c>
      <c r="M79" s="15"/>
    </row>
    <row r="80" spans="1:13" x14ac:dyDescent="0.25">
      <c r="A80" s="15" t="s">
        <v>52</v>
      </c>
      <c r="B80" s="21" t="s">
        <v>121</v>
      </c>
      <c r="C80" s="21"/>
      <c r="D80" s="15"/>
      <c r="E80" s="15" t="s">
        <v>74</v>
      </c>
      <c r="F80" s="15">
        <v>40</v>
      </c>
      <c r="G80" s="22"/>
      <c r="H80" s="22">
        <f t="shared" si="12"/>
        <v>0</v>
      </c>
      <c r="I80" s="23"/>
      <c r="J80" s="22">
        <f t="shared" si="13"/>
        <v>0</v>
      </c>
      <c r="K80" s="22">
        <f t="shared" si="14"/>
        <v>0</v>
      </c>
      <c r="L80" s="15">
        <f t="shared" si="15"/>
        <v>0</v>
      </c>
      <c r="M80" s="15"/>
    </row>
    <row r="81" spans="1:13" ht="84" x14ac:dyDescent="0.25">
      <c r="A81" s="15" t="s">
        <v>55</v>
      </c>
      <c r="B81" s="21" t="s">
        <v>122</v>
      </c>
      <c r="C81" s="21"/>
      <c r="D81" s="15"/>
      <c r="E81" s="15" t="s">
        <v>123</v>
      </c>
      <c r="F81" s="15">
        <v>7</v>
      </c>
      <c r="G81" s="22"/>
      <c r="H81" s="22">
        <f t="shared" si="12"/>
        <v>0</v>
      </c>
      <c r="I81" s="23"/>
      <c r="J81" s="22">
        <f t="shared" si="13"/>
        <v>0</v>
      </c>
      <c r="K81" s="22">
        <f t="shared" si="14"/>
        <v>0</v>
      </c>
      <c r="L81" s="15">
        <f t="shared" si="15"/>
        <v>0</v>
      </c>
      <c r="M81" s="15"/>
    </row>
    <row r="82" spans="1:13" ht="84" x14ac:dyDescent="0.25">
      <c r="A82" s="15" t="s">
        <v>57</v>
      </c>
      <c r="B82" s="21" t="s">
        <v>124</v>
      </c>
      <c r="C82" s="21"/>
      <c r="D82" s="15" t="s">
        <v>125</v>
      </c>
      <c r="E82" s="15" t="s">
        <v>123</v>
      </c>
      <c r="F82" s="15">
        <v>18</v>
      </c>
      <c r="G82" s="22"/>
      <c r="H82" s="22">
        <f t="shared" si="12"/>
        <v>0</v>
      </c>
      <c r="I82" s="23"/>
      <c r="J82" s="22">
        <f t="shared" si="13"/>
        <v>0</v>
      </c>
      <c r="K82" s="22">
        <f t="shared" si="14"/>
        <v>0</v>
      </c>
      <c r="L82" s="15">
        <f t="shared" si="15"/>
        <v>0</v>
      </c>
      <c r="M82" s="15"/>
    </row>
    <row r="83" spans="1:13" ht="84" x14ac:dyDescent="0.25">
      <c r="A83" s="15" t="s">
        <v>59</v>
      </c>
      <c r="B83" s="21" t="s">
        <v>126</v>
      </c>
      <c r="C83" s="21"/>
      <c r="D83" s="15" t="s">
        <v>127</v>
      </c>
      <c r="E83" s="15" t="s">
        <v>123</v>
      </c>
      <c r="F83" s="15">
        <v>11</v>
      </c>
      <c r="G83" s="22"/>
      <c r="H83" s="22">
        <f t="shared" si="12"/>
        <v>0</v>
      </c>
      <c r="I83" s="23"/>
      <c r="J83" s="22">
        <f t="shared" si="13"/>
        <v>0</v>
      </c>
      <c r="K83" s="22">
        <f t="shared" si="14"/>
        <v>0</v>
      </c>
      <c r="L83" s="15">
        <f t="shared" si="15"/>
        <v>0</v>
      </c>
      <c r="M83" s="15"/>
    </row>
    <row r="84" spans="1:13" ht="60.75" x14ac:dyDescent="0.25">
      <c r="A84" s="15" t="s">
        <v>61</v>
      </c>
      <c r="B84" s="29" t="s">
        <v>128</v>
      </c>
      <c r="C84" s="29"/>
      <c r="D84" s="15"/>
      <c r="E84" s="15" t="s">
        <v>45</v>
      </c>
      <c r="F84" s="15">
        <v>23</v>
      </c>
      <c r="G84" s="22"/>
      <c r="H84" s="22">
        <f t="shared" si="12"/>
        <v>0</v>
      </c>
      <c r="I84" s="23"/>
      <c r="J84" s="22">
        <f t="shared" si="13"/>
        <v>0</v>
      </c>
      <c r="K84" s="22">
        <f t="shared" si="14"/>
        <v>0</v>
      </c>
      <c r="L84" s="15">
        <f t="shared" si="15"/>
        <v>0</v>
      </c>
      <c r="M84" s="15"/>
    </row>
    <row r="85" spans="1:13" ht="84" x14ac:dyDescent="0.25">
      <c r="A85" s="15" t="s">
        <v>63</v>
      </c>
      <c r="B85" s="30" t="s">
        <v>129</v>
      </c>
      <c r="C85" s="30"/>
      <c r="D85" s="31"/>
      <c r="E85" s="32" t="s">
        <v>74</v>
      </c>
      <c r="F85" s="33">
        <v>214</v>
      </c>
      <c r="G85" s="22"/>
      <c r="H85" s="22">
        <f t="shared" si="12"/>
        <v>0</v>
      </c>
      <c r="I85" s="23"/>
      <c r="J85" s="22">
        <f t="shared" si="13"/>
        <v>0</v>
      </c>
      <c r="K85" s="22">
        <f t="shared" si="14"/>
        <v>0</v>
      </c>
      <c r="L85" s="15">
        <f t="shared" si="15"/>
        <v>0</v>
      </c>
      <c r="M85" s="15"/>
    </row>
    <row r="86" spans="1:13" ht="84" x14ac:dyDescent="0.25">
      <c r="A86" s="15" t="s">
        <v>65</v>
      </c>
      <c r="B86" s="30" t="s">
        <v>130</v>
      </c>
      <c r="C86" s="30"/>
      <c r="D86" s="31"/>
      <c r="E86" s="32" t="s">
        <v>74</v>
      </c>
      <c r="F86" s="33">
        <v>2000</v>
      </c>
      <c r="G86" s="22"/>
      <c r="H86" s="22">
        <f t="shared" si="12"/>
        <v>0</v>
      </c>
      <c r="I86" s="23"/>
      <c r="J86" s="22">
        <f t="shared" si="13"/>
        <v>0</v>
      </c>
      <c r="K86" s="22">
        <f t="shared" si="14"/>
        <v>0</v>
      </c>
      <c r="L86" s="15">
        <f t="shared" si="15"/>
        <v>0</v>
      </c>
      <c r="M86" s="15"/>
    </row>
    <row r="87" spans="1:13" ht="84" x14ac:dyDescent="0.25">
      <c r="A87" s="15" t="s">
        <v>67</v>
      </c>
      <c r="B87" s="30" t="s">
        <v>131</v>
      </c>
      <c r="C87" s="30"/>
      <c r="D87" s="31"/>
      <c r="E87" s="32" t="s">
        <v>74</v>
      </c>
      <c r="F87" s="33">
        <v>230</v>
      </c>
      <c r="G87" s="22"/>
      <c r="H87" s="22">
        <f t="shared" si="12"/>
        <v>0</v>
      </c>
      <c r="I87" s="23"/>
      <c r="J87" s="22">
        <f t="shared" si="13"/>
        <v>0</v>
      </c>
      <c r="K87" s="22">
        <f t="shared" si="14"/>
        <v>0</v>
      </c>
      <c r="L87" s="15">
        <f t="shared" si="15"/>
        <v>0</v>
      </c>
      <c r="M87" s="15"/>
    </row>
    <row r="88" spans="1:13" x14ac:dyDescent="0.25">
      <c r="A88" s="15" t="s">
        <v>69</v>
      </c>
      <c r="B88" s="34" t="s">
        <v>132</v>
      </c>
      <c r="C88" s="34"/>
      <c r="D88" s="34"/>
      <c r="E88" s="35" t="s">
        <v>133</v>
      </c>
      <c r="F88" s="35">
        <v>10</v>
      </c>
      <c r="G88" s="22"/>
      <c r="H88" s="22">
        <f t="shared" si="12"/>
        <v>0</v>
      </c>
      <c r="I88" s="23"/>
      <c r="J88" s="22">
        <f t="shared" si="13"/>
        <v>0</v>
      </c>
      <c r="K88" s="22">
        <f t="shared" si="14"/>
        <v>0</v>
      </c>
      <c r="L88" s="15">
        <f t="shared" si="15"/>
        <v>0</v>
      </c>
      <c r="M88" s="15"/>
    </row>
    <row r="89" spans="1:13" ht="48" x14ac:dyDescent="0.25">
      <c r="A89" s="15" t="s">
        <v>134</v>
      </c>
      <c r="B89" s="30" t="s">
        <v>135</v>
      </c>
      <c r="C89" s="30"/>
      <c r="D89" s="31"/>
      <c r="E89" s="32" t="s">
        <v>74</v>
      </c>
      <c r="F89" s="33">
        <v>804</v>
      </c>
      <c r="G89" s="22"/>
      <c r="H89" s="22">
        <f t="shared" si="12"/>
        <v>0</v>
      </c>
      <c r="I89" s="23"/>
      <c r="J89" s="22">
        <f t="shared" si="13"/>
        <v>0</v>
      </c>
      <c r="K89" s="22">
        <f t="shared" si="14"/>
        <v>0</v>
      </c>
      <c r="L89" s="15">
        <f t="shared" si="15"/>
        <v>0</v>
      </c>
      <c r="M89" s="15"/>
    </row>
    <row r="90" spans="1:13" ht="13.9" customHeight="1" x14ac:dyDescent="0.25">
      <c r="A90" s="7" t="s">
        <v>71</v>
      </c>
      <c r="B90" s="7"/>
      <c r="C90" s="7"/>
      <c r="D90" s="7"/>
      <c r="E90" s="7"/>
      <c r="F90" s="7"/>
      <c r="G90" s="7"/>
      <c r="H90" s="19">
        <f>SUM(H70:H89)</f>
        <v>0</v>
      </c>
      <c r="I90" s="19"/>
      <c r="J90" s="19">
        <f>SUM(J70:J89)</f>
        <v>0</v>
      </c>
      <c r="K90" s="19">
        <f>SUM(K70:K89)</f>
        <v>0</v>
      </c>
      <c r="L90" s="15"/>
      <c r="M90" s="36"/>
    </row>
    <row r="92" spans="1:13" ht="13.9" customHeight="1" x14ac:dyDescent="0.25">
      <c r="A92" s="5" t="s">
        <v>217</v>
      </c>
      <c r="B92" s="5"/>
      <c r="C92" s="5"/>
      <c r="D92" s="5"/>
      <c r="E92" s="5"/>
      <c r="F92" s="5"/>
      <c r="G92" s="5"/>
      <c r="H92" s="5"/>
      <c r="I92" s="5"/>
      <c r="J92" s="5"/>
      <c r="K92" s="5"/>
      <c r="L92" s="5"/>
      <c r="M92" s="5"/>
    </row>
    <row r="93" spans="1:13" x14ac:dyDescent="0.25">
      <c r="A93" s="15"/>
      <c r="B93" s="15"/>
      <c r="C93" s="15" t="s">
        <v>4</v>
      </c>
      <c r="D93" s="15" t="s">
        <v>5</v>
      </c>
      <c r="E93" s="15" t="s">
        <v>6</v>
      </c>
      <c r="F93" s="15" t="s">
        <v>7</v>
      </c>
      <c r="G93" s="15" t="s">
        <v>8</v>
      </c>
      <c r="H93" s="15" t="s">
        <v>9</v>
      </c>
      <c r="I93" s="15" t="s">
        <v>10</v>
      </c>
      <c r="J93" s="15" t="s">
        <v>11</v>
      </c>
      <c r="K93" s="15" t="s">
        <v>12</v>
      </c>
      <c r="L93" s="15" t="s">
        <v>13</v>
      </c>
      <c r="M93" s="15"/>
    </row>
    <row r="94" spans="1:13" ht="84" x14ac:dyDescent="0.25">
      <c r="A94" s="16" t="s">
        <v>14</v>
      </c>
      <c r="B94" s="16" t="s">
        <v>15</v>
      </c>
      <c r="C94" s="17" t="s">
        <v>16</v>
      </c>
      <c r="D94" s="18" t="s">
        <v>17</v>
      </c>
      <c r="E94" s="16" t="s">
        <v>18</v>
      </c>
      <c r="F94" s="16" t="s">
        <v>19</v>
      </c>
      <c r="G94" s="19" t="s">
        <v>20</v>
      </c>
      <c r="H94" s="19" t="s">
        <v>21</v>
      </c>
      <c r="I94" s="19" t="s">
        <v>22</v>
      </c>
      <c r="J94" s="19" t="s">
        <v>23</v>
      </c>
      <c r="K94" s="19" t="s">
        <v>24</v>
      </c>
      <c r="L94" s="16" t="s">
        <v>25</v>
      </c>
      <c r="M94" s="16" t="s">
        <v>26</v>
      </c>
    </row>
    <row r="95" spans="1:13" ht="48" x14ac:dyDescent="0.25">
      <c r="A95" s="15" t="s">
        <v>27</v>
      </c>
      <c r="B95" s="37" t="s">
        <v>137</v>
      </c>
      <c r="C95" s="37"/>
      <c r="D95" s="38"/>
      <c r="E95" s="39" t="s">
        <v>138</v>
      </c>
      <c r="F95" s="40">
        <v>7</v>
      </c>
      <c r="G95" s="22"/>
      <c r="H95" s="22">
        <f t="shared" ref="H95:H100" si="16">F95*G95</f>
        <v>0</v>
      </c>
      <c r="I95" s="23"/>
      <c r="J95" s="22">
        <f t="shared" ref="J95:J100" si="17">H95*I95</f>
        <v>0</v>
      </c>
      <c r="K95" s="22">
        <f t="shared" ref="K95:K100" si="18">H95+J95</f>
        <v>0</v>
      </c>
      <c r="L95" s="15">
        <f t="shared" ref="L95:L100" si="19">K95/F95</f>
        <v>0</v>
      </c>
      <c r="M95" s="15"/>
    </row>
    <row r="96" spans="1:13" ht="48" x14ac:dyDescent="0.25">
      <c r="A96" s="15" t="s">
        <v>30</v>
      </c>
      <c r="B96" s="37" t="s">
        <v>139</v>
      </c>
      <c r="C96" s="37"/>
      <c r="D96" s="38"/>
      <c r="E96" s="39" t="s">
        <v>138</v>
      </c>
      <c r="F96" s="40">
        <v>2</v>
      </c>
      <c r="G96" s="22"/>
      <c r="H96" s="22">
        <f t="shared" si="16"/>
        <v>0</v>
      </c>
      <c r="I96" s="23"/>
      <c r="J96" s="22">
        <f t="shared" si="17"/>
        <v>0</v>
      </c>
      <c r="K96" s="22">
        <f t="shared" si="18"/>
        <v>0</v>
      </c>
      <c r="L96" s="15">
        <f t="shared" si="19"/>
        <v>0</v>
      </c>
      <c r="M96" s="15"/>
    </row>
    <row r="97" spans="1:13" ht="48" x14ac:dyDescent="0.25">
      <c r="A97" s="15" t="s">
        <v>32</v>
      </c>
      <c r="B97" s="21" t="s">
        <v>140</v>
      </c>
      <c r="C97" s="21"/>
      <c r="D97" s="26"/>
      <c r="E97" s="15" t="s">
        <v>141</v>
      </c>
      <c r="F97" s="15">
        <v>17</v>
      </c>
      <c r="G97" s="22"/>
      <c r="H97" s="22">
        <f t="shared" si="16"/>
        <v>0</v>
      </c>
      <c r="I97" s="23"/>
      <c r="J97" s="22">
        <f t="shared" si="17"/>
        <v>0</v>
      </c>
      <c r="K97" s="22">
        <f t="shared" si="18"/>
        <v>0</v>
      </c>
      <c r="L97" s="15">
        <f t="shared" si="19"/>
        <v>0</v>
      </c>
      <c r="M97" s="15"/>
    </row>
    <row r="98" spans="1:13" ht="72" x14ac:dyDescent="0.25">
      <c r="A98" s="15" t="s">
        <v>35</v>
      </c>
      <c r="B98" s="21" t="s">
        <v>142</v>
      </c>
      <c r="C98" s="21"/>
      <c r="D98" s="26"/>
      <c r="E98" s="15" t="s">
        <v>133</v>
      </c>
      <c r="F98" s="15">
        <v>5</v>
      </c>
      <c r="G98" s="22"/>
      <c r="H98" s="22">
        <f t="shared" si="16"/>
        <v>0</v>
      </c>
      <c r="I98" s="23"/>
      <c r="J98" s="22">
        <f t="shared" si="17"/>
        <v>0</v>
      </c>
      <c r="K98" s="22">
        <f t="shared" si="18"/>
        <v>0</v>
      </c>
      <c r="L98" s="15">
        <f t="shared" si="19"/>
        <v>0</v>
      </c>
      <c r="M98" s="15"/>
    </row>
    <row r="99" spans="1:13" ht="84" x14ac:dyDescent="0.25">
      <c r="A99" s="15" t="s">
        <v>37</v>
      </c>
      <c r="B99" s="21" t="s">
        <v>143</v>
      </c>
      <c r="C99" s="21"/>
      <c r="D99" s="26"/>
      <c r="E99" s="15" t="s">
        <v>133</v>
      </c>
      <c r="F99" s="15">
        <v>26</v>
      </c>
      <c r="G99" s="22"/>
      <c r="H99" s="22">
        <f t="shared" si="16"/>
        <v>0</v>
      </c>
      <c r="I99" s="23"/>
      <c r="J99" s="22">
        <f t="shared" si="17"/>
        <v>0</v>
      </c>
      <c r="K99" s="22">
        <f t="shared" si="18"/>
        <v>0</v>
      </c>
      <c r="L99" s="15">
        <f t="shared" si="19"/>
        <v>0</v>
      </c>
      <c r="M99" s="15"/>
    </row>
    <row r="100" spans="1:13" ht="48" x14ac:dyDescent="0.25">
      <c r="A100" s="15" t="s">
        <v>40</v>
      </c>
      <c r="B100" s="41" t="s">
        <v>144</v>
      </c>
      <c r="C100" s="41"/>
      <c r="D100" s="42"/>
      <c r="E100" s="43" t="s">
        <v>145</v>
      </c>
      <c r="F100" s="43">
        <v>60</v>
      </c>
      <c r="G100" s="22"/>
      <c r="H100" s="22">
        <f t="shared" si="16"/>
        <v>0</v>
      </c>
      <c r="I100" s="23"/>
      <c r="J100" s="22">
        <f t="shared" si="17"/>
        <v>0</v>
      </c>
      <c r="K100" s="22">
        <f t="shared" si="18"/>
        <v>0</v>
      </c>
      <c r="L100" s="15">
        <f t="shared" si="19"/>
        <v>0</v>
      </c>
      <c r="M100" s="15"/>
    </row>
    <row r="101" spans="1:13" ht="13.9" customHeight="1" x14ac:dyDescent="0.25">
      <c r="A101" s="7" t="s">
        <v>71</v>
      </c>
      <c r="B101" s="7"/>
      <c r="C101" s="7"/>
      <c r="D101" s="7"/>
      <c r="E101" s="7"/>
      <c r="F101" s="7"/>
      <c r="G101" s="7"/>
      <c r="H101" s="44">
        <f>SUM(H95:H100)</f>
        <v>0</v>
      </c>
      <c r="I101" s="23"/>
      <c r="J101" s="45">
        <f>SUM(J95:J100)</f>
        <v>0</v>
      </c>
      <c r="K101" s="45">
        <f>SUM(K95:K100)</f>
        <v>0</v>
      </c>
      <c r="L101" s="32"/>
      <c r="M101" s="15"/>
    </row>
    <row r="102" spans="1:13" x14ac:dyDescent="0.25">
      <c r="A102" s="46"/>
      <c r="B102" s="47"/>
      <c r="C102" s="47"/>
      <c r="D102" s="48"/>
      <c r="E102" s="49"/>
      <c r="F102" s="49"/>
      <c r="G102" s="50"/>
      <c r="H102" s="51"/>
      <c r="I102" s="52"/>
      <c r="J102" s="53"/>
      <c r="K102" s="53"/>
      <c r="L102" s="54"/>
    </row>
    <row r="103" spans="1:13" ht="13.9" customHeight="1" x14ac:dyDescent="0.25">
      <c r="A103" s="8" t="s">
        <v>136</v>
      </c>
      <c r="B103" s="8"/>
      <c r="C103" s="8"/>
      <c r="D103" s="8"/>
      <c r="E103" s="8"/>
      <c r="F103" s="8"/>
      <c r="G103" s="8"/>
      <c r="H103" s="8"/>
      <c r="I103" s="8"/>
      <c r="J103" s="8"/>
      <c r="K103" s="8"/>
      <c r="L103" s="8"/>
      <c r="M103" s="8"/>
    </row>
    <row r="104" spans="1:13" x14ac:dyDescent="0.25">
      <c r="A104" s="15"/>
      <c r="B104" s="15"/>
      <c r="C104" s="15" t="s">
        <v>4</v>
      </c>
      <c r="D104" s="15" t="s">
        <v>5</v>
      </c>
      <c r="E104" s="15" t="s">
        <v>6</v>
      </c>
      <c r="F104" s="15" t="s">
        <v>7</v>
      </c>
      <c r="G104" s="15" t="s">
        <v>8</v>
      </c>
      <c r="H104" s="15" t="s">
        <v>9</v>
      </c>
      <c r="I104" s="15" t="s">
        <v>10</v>
      </c>
      <c r="J104" s="15" t="s">
        <v>11</v>
      </c>
      <c r="K104" s="15" t="s">
        <v>12</v>
      </c>
      <c r="L104" s="15" t="s">
        <v>13</v>
      </c>
      <c r="M104" s="15"/>
    </row>
    <row r="105" spans="1:13" ht="84" x14ac:dyDescent="0.25">
      <c r="A105" s="16" t="s">
        <v>14</v>
      </c>
      <c r="B105" s="16" t="s">
        <v>15</v>
      </c>
      <c r="C105" s="17" t="s">
        <v>16</v>
      </c>
      <c r="D105" s="18" t="s">
        <v>17</v>
      </c>
      <c r="E105" s="16" t="s">
        <v>18</v>
      </c>
      <c r="F105" s="16" t="s">
        <v>19</v>
      </c>
      <c r="G105" s="19" t="s">
        <v>20</v>
      </c>
      <c r="H105" s="19" t="s">
        <v>21</v>
      </c>
      <c r="I105" s="19" t="s">
        <v>22</v>
      </c>
      <c r="J105" s="19" t="s">
        <v>23</v>
      </c>
      <c r="K105" s="19" t="s">
        <v>24</v>
      </c>
      <c r="L105" s="16" t="s">
        <v>25</v>
      </c>
      <c r="M105" s="16" t="s">
        <v>26</v>
      </c>
    </row>
    <row r="106" spans="1:13" ht="204" x14ac:dyDescent="0.25">
      <c r="A106" s="15" t="s">
        <v>27</v>
      </c>
      <c r="B106" s="21" t="s">
        <v>146</v>
      </c>
      <c r="C106" s="21"/>
      <c r="D106" s="15"/>
      <c r="E106" s="32" t="s">
        <v>147</v>
      </c>
      <c r="F106" s="33">
        <v>6</v>
      </c>
      <c r="G106" s="22"/>
      <c r="H106" s="22">
        <f t="shared" ref="H106:H121" si="20">F106*G106</f>
        <v>0</v>
      </c>
      <c r="I106" s="23"/>
      <c r="J106" s="22">
        <f t="shared" ref="J106:J121" si="21">H106*I106</f>
        <v>0</v>
      </c>
      <c r="K106" s="22">
        <f t="shared" ref="K106:K121" si="22">H106+J106</f>
        <v>0</v>
      </c>
      <c r="L106" s="15">
        <f t="shared" ref="L106:L121" si="23">K106/F106</f>
        <v>0</v>
      </c>
      <c r="M106" s="15"/>
    </row>
    <row r="107" spans="1:13" ht="192" x14ac:dyDescent="0.25">
      <c r="A107" s="15" t="s">
        <v>30</v>
      </c>
      <c r="B107" s="21" t="s">
        <v>148</v>
      </c>
      <c r="C107" s="21"/>
      <c r="D107" s="15"/>
      <c r="E107" s="32" t="s">
        <v>147</v>
      </c>
      <c r="F107" s="33">
        <v>10</v>
      </c>
      <c r="G107" s="22"/>
      <c r="H107" s="22">
        <f t="shared" si="20"/>
        <v>0</v>
      </c>
      <c r="I107" s="23"/>
      <c r="J107" s="22">
        <f t="shared" si="21"/>
        <v>0</v>
      </c>
      <c r="K107" s="22">
        <f t="shared" si="22"/>
        <v>0</v>
      </c>
      <c r="L107" s="15">
        <f t="shared" si="23"/>
        <v>0</v>
      </c>
      <c r="M107" s="15"/>
    </row>
    <row r="108" spans="1:13" ht="204" x14ac:dyDescent="0.25">
      <c r="A108" s="15" t="s">
        <v>32</v>
      </c>
      <c r="B108" s="21" t="s">
        <v>149</v>
      </c>
      <c r="C108" s="21"/>
      <c r="D108" s="15"/>
      <c r="E108" s="32" t="s">
        <v>42</v>
      </c>
      <c r="F108" s="33">
        <v>40</v>
      </c>
      <c r="G108" s="22"/>
      <c r="H108" s="22">
        <f t="shared" si="20"/>
        <v>0</v>
      </c>
      <c r="I108" s="23"/>
      <c r="J108" s="22">
        <f t="shared" si="21"/>
        <v>0</v>
      </c>
      <c r="K108" s="22">
        <f t="shared" si="22"/>
        <v>0</v>
      </c>
      <c r="L108" s="15">
        <f t="shared" si="23"/>
        <v>0</v>
      </c>
      <c r="M108" s="15"/>
    </row>
    <row r="109" spans="1:13" ht="204" x14ac:dyDescent="0.25">
      <c r="A109" s="15" t="s">
        <v>35</v>
      </c>
      <c r="B109" s="21" t="s">
        <v>146</v>
      </c>
      <c r="C109" s="21"/>
      <c r="D109" s="15"/>
      <c r="E109" s="32" t="s">
        <v>150</v>
      </c>
      <c r="F109" s="33">
        <v>1</v>
      </c>
      <c r="G109" s="22"/>
      <c r="H109" s="22">
        <f t="shared" si="20"/>
        <v>0</v>
      </c>
      <c r="I109" s="23"/>
      <c r="J109" s="22">
        <f t="shared" si="21"/>
        <v>0</v>
      </c>
      <c r="K109" s="22">
        <f t="shared" si="22"/>
        <v>0</v>
      </c>
      <c r="L109" s="15">
        <f t="shared" si="23"/>
        <v>0</v>
      </c>
      <c r="M109" s="15"/>
    </row>
    <row r="110" spans="1:13" ht="192" x14ac:dyDescent="0.25">
      <c r="A110" s="15" t="s">
        <v>37</v>
      </c>
      <c r="B110" s="21" t="s">
        <v>148</v>
      </c>
      <c r="C110" s="21"/>
      <c r="D110" s="15"/>
      <c r="E110" s="32" t="s">
        <v>147</v>
      </c>
      <c r="F110" s="33">
        <v>10</v>
      </c>
      <c r="G110" s="22"/>
      <c r="H110" s="22">
        <f t="shared" si="20"/>
        <v>0</v>
      </c>
      <c r="I110" s="23"/>
      <c r="J110" s="22">
        <f t="shared" si="21"/>
        <v>0</v>
      </c>
      <c r="K110" s="22">
        <f t="shared" si="22"/>
        <v>0</v>
      </c>
      <c r="L110" s="15">
        <f t="shared" si="23"/>
        <v>0</v>
      </c>
      <c r="M110" s="15"/>
    </row>
    <row r="111" spans="1:13" ht="192" x14ac:dyDescent="0.25">
      <c r="A111" s="15" t="s">
        <v>40</v>
      </c>
      <c r="B111" s="21" t="s">
        <v>151</v>
      </c>
      <c r="C111" s="21"/>
      <c r="D111" s="15"/>
      <c r="E111" s="32" t="s">
        <v>147</v>
      </c>
      <c r="F111" s="33">
        <v>10</v>
      </c>
      <c r="G111" s="22"/>
      <c r="H111" s="22">
        <f t="shared" si="20"/>
        <v>0</v>
      </c>
      <c r="I111" s="23"/>
      <c r="J111" s="22">
        <f t="shared" si="21"/>
        <v>0</v>
      </c>
      <c r="K111" s="22">
        <f t="shared" si="22"/>
        <v>0</v>
      </c>
      <c r="L111" s="15">
        <f t="shared" si="23"/>
        <v>0</v>
      </c>
      <c r="M111" s="15"/>
    </row>
    <row r="112" spans="1:13" ht="204" x14ac:dyDescent="0.25">
      <c r="A112" s="15" t="s">
        <v>43</v>
      </c>
      <c r="B112" s="21" t="s">
        <v>152</v>
      </c>
      <c r="C112" s="21"/>
      <c r="D112" s="15"/>
      <c r="E112" s="32" t="s">
        <v>147</v>
      </c>
      <c r="F112" s="33">
        <v>45</v>
      </c>
      <c r="G112" s="22"/>
      <c r="H112" s="22">
        <f t="shared" si="20"/>
        <v>0</v>
      </c>
      <c r="I112" s="23"/>
      <c r="J112" s="22">
        <f t="shared" si="21"/>
        <v>0</v>
      </c>
      <c r="K112" s="22">
        <f t="shared" si="22"/>
        <v>0</v>
      </c>
      <c r="L112" s="15">
        <f t="shared" si="23"/>
        <v>0</v>
      </c>
      <c r="M112" s="15"/>
    </row>
    <row r="113" spans="1:13" ht="204" x14ac:dyDescent="0.25">
      <c r="A113" s="15" t="s">
        <v>46</v>
      </c>
      <c r="B113" s="21" t="s">
        <v>153</v>
      </c>
      <c r="C113" s="21"/>
      <c r="D113" s="15"/>
      <c r="E113" s="32" t="s">
        <v>42</v>
      </c>
      <c r="F113" s="33">
        <v>11</v>
      </c>
      <c r="G113" s="22"/>
      <c r="H113" s="22">
        <f t="shared" si="20"/>
        <v>0</v>
      </c>
      <c r="I113" s="23"/>
      <c r="J113" s="22">
        <f t="shared" si="21"/>
        <v>0</v>
      </c>
      <c r="K113" s="22">
        <f t="shared" si="22"/>
        <v>0</v>
      </c>
      <c r="L113" s="15">
        <f t="shared" si="23"/>
        <v>0</v>
      </c>
      <c r="M113" s="15"/>
    </row>
    <row r="114" spans="1:13" ht="144" x14ac:dyDescent="0.25">
      <c r="A114" s="15" t="s">
        <v>48</v>
      </c>
      <c r="B114" s="21" t="s">
        <v>154</v>
      </c>
      <c r="C114" s="21"/>
      <c r="D114" s="15"/>
      <c r="E114" s="32" t="s">
        <v>42</v>
      </c>
      <c r="F114" s="33">
        <v>10</v>
      </c>
      <c r="G114" s="22"/>
      <c r="H114" s="22">
        <f t="shared" si="20"/>
        <v>0</v>
      </c>
      <c r="I114" s="23"/>
      <c r="J114" s="22">
        <f t="shared" si="21"/>
        <v>0</v>
      </c>
      <c r="K114" s="22">
        <f t="shared" si="22"/>
        <v>0</v>
      </c>
      <c r="L114" s="15">
        <f t="shared" si="23"/>
        <v>0</v>
      </c>
      <c r="M114" s="15"/>
    </row>
    <row r="115" spans="1:13" ht="144" x14ac:dyDescent="0.25">
      <c r="A115" s="15" t="s">
        <v>50</v>
      </c>
      <c r="B115" s="21" t="s">
        <v>155</v>
      </c>
      <c r="C115" s="21"/>
      <c r="D115" s="15"/>
      <c r="E115" s="32" t="s">
        <v>42</v>
      </c>
      <c r="F115" s="33">
        <v>26</v>
      </c>
      <c r="G115" s="22"/>
      <c r="H115" s="22">
        <f t="shared" si="20"/>
        <v>0</v>
      </c>
      <c r="I115" s="23"/>
      <c r="J115" s="22">
        <f t="shared" si="21"/>
        <v>0</v>
      </c>
      <c r="K115" s="22">
        <f t="shared" si="22"/>
        <v>0</v>
      </c>
      <c r="L115" s="15">
        <f t="shared" si="23"/>
        <v>0</v>
      </c>
      <c r="M115" s="15"/>
    </row>
    <row r="116" spans="1:13" ht="72" x14ac:dyDescent="0.25">
      <c r="A116" s="15" t="s">
        <v>52</v>
      </c>
      <c r="B116" s="21" t="s">
        <v>156</v>
      </c>
      <c r="C116" s="21"/>
      <c r="D116" s="15"/>
      <c r="E116" s="32" t="s">
        <v>42</v>
      </c>
      <c r="F116" s="33">
        <v>10</v>
      </c>
      <c r="G116" s="22"/>
      <c r="H116" s="22">
        <f t="shared" si="20"/>
        <v>0</v>
      </c>
      <c r="I116" s="23"/>
      <c r="J116" s="22">
        <f t="shared" si="21"/>
        <v>0</v>
      </c>
      <c r="K116" s="22">
        <f t="shared" si="22"/>
        <v>0</v>
      </c>
      <c r="L116" s="15">
        <f t="shared" si="23"/>
        <v>0</v>
      </c>
      <c r="M116" s="15"/>
    </row>
    <row r="117" spans="1:13" ht="72" x14ac:dyDescent="0.25">
      <c r="A117" s="15" t="s">
        <v>55</v>
      </c>
      <c r="B117" s="21" t="s">
        <v>157</v>
      </c>
      <c r="C117" s="21"/>
      <c r="D117" s="15"/>
      <c r="E117" s="32" t="s">
        <v>42</v>
      </c>
      <c r="F117" s="33">
        <v>36</v>
      </c>
      <c r="G117" s="22"/>
      <c r="H117" s="22">
        <f t="shared" si="20"/>
        <v>0</v>
      </c>
      <c r="I117" s="23"/>
      <c r="J117" s="22">
        <f t="shared" si="21"/>
        <v>0</v>
      </c>
      <c r="K117" s="22">
        <f t="shared" si="22"/>
        <v>0</v>
      </c>
      <c r="L117" s="15">
        <f t="shared" si="23"/>
        <v>0</v>
      </c>
      <c r="M117" s="15"/>
    </row>
    <row r="118" spans="1:13" ht="72" x14ac:dyDescent="0.25">
      <c r="A118" s="15" t="s">
        <v>57</v>
      </c>
      <c r="B118" s="21" t="s">
        <v>158</v>
      </c>
      <c r="C118" s="21"/>
      <c r="D118" s="15"/>
      <c r="E118" s="32" t="s">
        <v>42</v>
      </c>
      <c r="F118" s="33">
        <v>5</v>
      </c>
      <c r="G118" s="22"/>
      <c r="H118" s="22">
        <f t="shared" si="20"/>
        <v>0</v>
      </c>
      <c r="I118" s="23"/>
      <c r="J118" s="22">
        <f t="shared" si="21"/>
        <v>0</v>
      </c>
      <c r="K118" s="22">
        <f t="shared" si="22"/>
        <v>0</v>
      </c>
      <c r="L118" s="15">
        <f t="shared" si="23"/>
        <v>0</v>
      </c>
      <c r="M118" s="15"/>
    </row>
    <row r="119" spans="1:13" ht="72" x14ac:dyDescent="0.25">
      <c r="A119" s="15" t="s">
        <v>59</v>
      </c>
      <c r="B119" s="21" t="s">
        <v>159</v>
      </c>
      <c r="C119" s="21"/>
      <c r="D119" s="15"/>
      <c r="E119" s="32" t="s">
        <v>42</v>
      </c>
      <c r="F119" s="33">
        <v>30</v>
      </c>
      <c r="G119" s="22"/>
      <c r="H119" s="22">
        <f t="shared" si="20"/>
        <v>0</v>
      </c>
      <c r="I119" s="23"/>
      <c r="J119" s="22">
        <f t="shared" si="21"/>
        <v>0</v>
      </c>
      <c r="K119" s="22">
        <f t="shared" si="22"/>
        <v>0</v>
      </c>
      <c r="L119" s="15">
        <f t="shared" si="23"/>
        <v>0</v>
      </c>
      <c r="M119" s="15"/>
    </row>
    <row r="120" spans="1:13" ht="96" x14ac:dyDescent="0.25">
      <c r="A120" s="15" t="s">
        <v>61</v>
      </c>
      <c r="B120" s="21" t="s">
        <v>160</v>
      </c>
      <c r="C120" s="21"/>
      <c r="D120" s="15"/>
      <c r="E120" s="32" t="s">
        <v>42</v>
      </c>
      <c r="F120" s="33">
        <v>20</v>
      </c>
      <c r="G120" s="22"/>
      <c r="H120" s="22">
        <f t="shared" si="20"/>
        <v>0</v>
      </c>
      <c r="I120" s="23"/>
      <c r="J120" s="22">
        <f t="shared" si="21"/>
        <v>0</v>
      </c>
      <c r="K120" s="22">
        <f t="shared" si="22"/>
        <v>0</v>
      </c>
      <c r="L120" s="15">
        <f t="shared" si="23"/>
        <v>0</v>
      </c>
      <c r="M120" s="15"/>
    </row>
    <row r="121" spans="1:13" ht="120" x14ac:dyDescent="0.25">
      <c r="A121" s="15" t="s">
        <v>63</v>
      </c>
      <c r="B121" s="30" t="s">
        <v>161</v>
      </c>
      <c r="C121" s="30"/>
      <c r="D121" s="31"/>
      <c r="E121" s="32" t="s">
        <v>147</v>
      </c>
      <c r="F121" s="33">
        <v>15</v>
      </c>
      <c r="G121" s="22"/>
      <c r="H121" s="22">
        <f t="shared" si="20"/>
        <v>0</v>
      </c>
      <c r="I121" s="23"/>
      <c r="J121" s="22">
        <f t="shared" si="21"/>
        <v>0</v>
      </c>
      <c r="K121" s="22">
        <f t="shared" si="22"/>
        <v>0</v>
      </c>
      <c r="L121" s="15">
        <f t="shared" si="23"/>
        <v>0</v>
      </c>
      <c r="M121" s="15"/>
    </row>
    <row r="122" spans="1:13" ht="13.9" customHeight="1" x14ac:dyDescent="0.25">
      <c r="A122" s="7" t="s">
        <v>71</v>
      </c>
      <c r="B122" s="7"/>
      <c r="C122" s="7"/>
      <c r="D122" s="7"/>
      <c r="E122" s="7"/>
      <c r="F122" s="7"/>
      <c r="G122" s="7"/>
      <c r="H122" s="55">
        <f>SUM(H106:H121)</f>
        <v>0</v>
      </c>
      <c r="I122" s="55"/>
      <c r="J122" s="55">
        <f>SUM(J106:J121)</f>
        <v>0</v>
      </c>
      <c r="K122" s="55">
        <f>SUM(K106:K121)</f>
        <v>0</v>
      </c>
      <c r="L122" s="56"/>
      <c r="M122" s="56"/>
    </row>
    <row r="124" spans="1:13" ht="13.9" customHeight="1" x14ac:dyDescent="0.25">
      <c r="A124" s="4" t="s">
        <v>162</v>
      </c>
      <c r="B124" s="4"/>
      <c r="C124" s="4"/>
      <c r="D124" s="4"/>
      <c r="E124" s="4"/>
      <c r="F124" s="4"/>
      <c r="G124" s="4"/>
      <c r="H124" s="4"/>
      <c r="I124" s="4"/>
      <c r="J124" s="4"/>
      <c r="K124" s="4"/>
      <c r="L124" s="4"/>
      <c r="M124" s="4"/>
    </row>
    <row r="125" spans="1:13" x14ac:dyDescent="0.25">
      <c r="A125" s="15"/>
      <c r="B125" s="15"/>
      <c r="C125" s="15" t="s">
        <v>4</v>
      </c>
      <c r="D125" s="15" t="s">
        <v>5</v>
      </c>
      <c r="E125" s="15" t="s">
        <v>6</v>
      </c>
      <c r="F125" s="15" t="s">
        <v>7</v>
      </c>
      <c r="G125" s="15" t="s">
        <v>8</v>
      </c>
      <c r="H125" s="15" t="s">
        <v>9</v>
      </c>
      <c r="I125" s="15" t="s">
        <v>10</v>
      </c>
      <c r="J125" s="15" t="s">
        <v>11</v>
      </c>
      <c r="K125" s="15" t="s">
        <v>12</v>
      </c>
      <c r="L125" s="15" t="s">
        <v>13</v>
      </c>
      <c r="M125" s="15"/>
    </row>
    <row r="126" spans="1:13" ht="84" x14ac:dyDescent="0.25">
      <c r="A126" s="16" t="s">
        <v>14</v>
      </c>
      <c r="B126" s="16" t="s">
        <v>15</v>
      </c>
      <c r="C126" s="17" t="s">
        <v>16</v>
      </c>
      <c r="D126" s="18" t="s">
        <v>17</v>
      </c>
      <c r="E126" s="16" t="s">
        <v>18</v>
      </c>
      <c r="F126" s="16" t="s">
        <v>19</v>
      </c>
      <c r="G126" s="19" t="s">
        <v>20</v>
      </c>
      <c r="H126" s="19" t="s">
        <v>21</v>
      </c>
      <c r="I126" s="19" t="s">
        <v>22</v>
      </c>
      <c r="J126" s="19" t="s">
        <v>23</v>
      </c>
      <c r="K126" s="19" t="s">
        <v>24</v>
      </c>
      <c r="L126" s="16" t="s">
        <v>25</v>
      </c>
      <c r="M126" s="16" t="s">
        <v>26</v>
      </c>
    </row>
    <row r="127" spans="1:13" ht="48.75" x14ac:dyDescent="0.25">
      <c r="A127" s="15" t="s">
        <v>27</v>
      </c>
      <c r="B127" s="57" t="s">
        <v>163</v>
      </c>
      <c r="C127" s="57"/>
      <c r="D127" s="57"/>
      <c r="E127" s="15" t="s">
        <v>45</v>
      </c>
      <c r="F127" s="15">
        <v>170</v>
      </c>
      <c r="G127" s="22"/>
      <c r="H127" s="22">
        <f t="shared" ref="H127:H144" si="24">F127*G127</f>
        <v>0</v>
      </c>
      <c r="I127" s="23"/>
      <c r="J127" s="22">
        <f t="shared" ref="J127:J144" si="25">H127*I127</f>
        <v>0</v>
      </c>
      <c r="K127" s="22">
        <f t="shared" ref="K127:K144" si="26">H127+J127</f>
        <v>0</v>
      </c>
      <c r="L127" s="15">
        <f t="shared" ref="L127:L144" si="27">K127/F127</f>
        <v>0</v>
      </c>
      <c r="M127" s="15"/>
    </row>
    <row r="128" spans="1:13" ht="48.75" x14ac:dyDescent="0.25">
      <c r="A128" s="15" t="s">
        <v>30</v>
      </c>
      <c r="B128" s="57" t="s">
        <v>164</v>
      </c>
      <c r="C128" s="57"/>
      <c r="D128" s="57"/>
      <c r="E128" s="15" t="s">
        <v>45</v>
      </c>
      <c r="F128" s="15">
        <v>5</v>
      </c>
      <c r="G128" s="22"/>
      <c r="H128" s="22">
        <f t="shared" si="24"/>
        <v>0</v>
      </c>
      <c r="I128" s="23"/>
      <c r="J128" s="22">
        <f t="shared" si="25"/>
        <v>0</v>
      </c>
      <c r="K128" s="22">
        <f t="shared" si="26"/>
        <v>0</v>
      </c>
      <c r="L128" s="15">
        <f t="shared" si="27"/>
        <v>0</v>
      </c>
      <c r="M128" s="15"/>
    </row>
    <row r="129" spans="1:13" ht="48.75" x14ac:dyDescent="0.25">
      <c r="A129" s="15" t="s">
        <v>32</v>
      </c>
      <c r="B129" s="57" t="s">
        <v>165</v>
      </c>
      <c r="C129" s="57"/>
      <c r="D129" s="57"/>
      <c r="E129" s="15" t="s">
        <v>45</v>
      </c>
      <c r="F129" s="15">
        <v>50</v>
      </c>
      <c r="G129" s="22"/>
      <c r="H129" s="22">
        <f t="shared" si="24"/>
        <v>0</v>
      </c>
      <c r="I129" s="23"/>
      <c r="J129" s="22">
        <f t="shared" si="25"/>
        <v>0</v>
      </c>
      <c r="K129" s="22">
        <f t="shared" si="26"/>
        <v>0</v>
      </c>
      <c r="L129" s="15">
        <f t="shared" si="27"/>
        <v>0</v>
      </c>
      <c r="M129" s="15"/>
    </row>
    <row r="130" spans="1:13" ht="48.75" x14ac:dyDescent="0.25">
      <c r="A130" s="15" t="s">
        <v>35</v>
      </c>
      <c r="B130" s="57" t="s">
        <v>166</v>
      </c>
      <c r="C130" s="57"/>
      <c r="D130" s="57"/>
      <c r="E130" s="15" t="s">
        <v>45</v>
      </c>
      <c r="F130" s="15">
        <v>5</v>
      </c>
      <c r="G130" s="22"/>
      <c r="H130" s="22">
        <f t="shared" si="24"/>
        <v>0</v>
      </c>
      <c r="I130" s="23"/>
      <c r="J130" s="22">
        <f t="shared" si="25"/>
        <v>0</v>
      </c>
      <c r="K130" s="22">
        <f t="shared" si="26"/>
        <v>0</v>
      </c>
      <c r="L130" s="15">
        <f t="shared" si="27"/>
        <v>0</v>
      </c>
      <c r="M130" s="15"/>
    </row>
    <row r="131" spans="1:13" ht="36.75" x14ac:dyDescent="0.25">
      <c r="A131" s="15" t="s">
        <v>37</v>
      </c>
      <c r="B131" s="57" t="s">
        <v>167</v>
      </c>
      <c r="C131" s="57"/>
      <c r="D131" s="57"/>
      <c r="E131" s="15" t="s">
        <v>45</v>
      </c>
      <c r="F131" s="15">
        <v>70</v>
      </c>
      <c r="G131" s="22"/>
      <c r="H131" s="22">
        <f t="shared" si="24"/>
        <v>0</v>
      </c>
      <c r="I131" s="23"/>
      <c r="J131" s="22">
        <f t="shared" si="25"/>
        <v>0</v>
      </c>
      <c r="K131" s="22">
        <f t="shared" si="26"/>
        <v>0</v>
      </c>
      <c r="L131" s="15">
        <f t="shared" si="27"/>
        <v>0</v>
      </c>
      <c r="M131" s="15"/>
    </row>
    <row r="132" spans="1:13" ht="48" x14ac:dyDescent="0.25">
      <c r="A132" s="15" t="s">
        <v>40</v>
      </c>
      <c r="B132" s="26" t="s">
        <v>168</v>
      </c>
      <c r="C132" s="26"/>
      <c r="D132" s="26"/>
      <c r="E132" s="15" t="s">
        <v>133</v>
      </c>
      <c r="F132" s="15">
        <v>50</v>
      </c>
      <c r="G132" s="22"/>
      <c r="H132" s="22">
        <f t="shared" si="24"/>
        <v>0</v>
      </c>
      <c r="I132" s="23"/>
      <c r="J132" s="22">
        <f t="shared" si="25"/>
        <v>0</v>
      </c>
      <c r="K132" s="22">
        <f t="shared" si="26"/>
        <v>0</v>
      </c>
      <c r="L132" s="15">
        <f t="shared" si="27"/>
        <v>0</v>
      </c>
      <c r="M132" s="15"/>
    </row>
    <row r="133" spans="1:13" ht="48" x14ac:dyDescent="0.25">
      <c r="A133" s="15" t="s">
        <v>43</v>
      </c>
      <c r="B133" s="26" t="s">
        <v>169</v>
      </c>
      <c r="C133" s="26"/>
      <c r="D133" s="26"/>
      <c r="E133" s="15" t="s">
        <v>133</v>
      </c>
      <c r="F133" s="15">
        <v>30</v>
      </c>
      <c r="G133" s="22"/>
      <c r="H133" s="22">
        <f t="shared" si="24"/>
        <v>0</v>
      </c>
      <c r="I133" s="23"/>
      <c r="J133" s="22">
        <f t="shared" si="25"/>
        <v>0</v>
      </c>
      <c r="K133" s="22">
        <f t="shared" si="26"/>
        <v>0</v>
      </c>
      <c r="L133" s="15">
        <f t="shared" si="27"/>
        <v>0</v>
      </c>
      <c r="M133" s="15"/>
    </row>
    <row r="134" spans="1:13" ht="60" x14ac:dyDescent="0.25">
      <c r="A134" s="15" t="s">
        <v>46</v>
      </c>
      <c r="B134" s="26" t="s">
        <v>170</v>
      </c>
      <c r="C134" s="26"/>
      <c r="D134" s="26"/>
      <c r="E134" s="15" t="s">
        <v>133</v>
      </c>
      <c r="F134" s="15">
        <v>5</v>
      </c>
      <c r="G134" s="22"/>
      <c r="H134" s="22">
        <f t="shared" si="24"/>
        <v>0</v>
      </c>
      <c r="I134" s="23"/>
      <c r="J134" s="22">
        <f t="shared" si="25"/>
        <v>0</v>
      </c>
      <c r="K134" s="22">
        <f t="shared" si="26"/>
        <v>0</v>
      </c>
      <c r="L134" s="15">
        <f t="shared" si="27"/>
        <v>0</v>
      </c>
      <c r="M134" s="15"/>
    </row>
    <row r="135" spans="1:13" ht="60" x14ac:dyDescent="0.25">
      <c r="A135" s="15" t="s">
        <v>48</v>
      </c>
      <c r="B135" s="26" t="s">
        <v>171</v>
      </c>
      <c r="C135" s="26"/>
      <c r="D135" s="26"/>
      <c r="E135" s="15" t="s">
        <v>133</v>
      </c>
      <c r="F135" s="15">
        <v>6</v>
      </c>
      <c r="G135" s="22"/>
      <c r="H135" s="22">
        <f t="shared" si="24"/>
        <v>0</v>
      </c>
      <c r="I135" s="23"/>
      <c r="J135" s="22">
        <f t="shared" si="25"/>
        <v>0</v>
      </c>
      <c r="K135" s="22">
        <f t="shared" si="26"/>
        <v>0</v>
      </c>
      <c r="L135" s="15">
        <f t="shared" si="27"/>
        <v>0</v>
      </c>
      <c r="M135" s="15"/>
    </row>
    <row r="136" spans="1:13" ht="60" x14ac:dyDescent="0.25">
      <c r="A136" s="15" t="s">
        <v>50</v>
      </c>
      <c r="B136" s="26" t="s">
        <v>172</v>
      </c>
      <c r="C136" s="26"/>
      <c r="D136" s="26"/>
      <c r="E136" s="15" t="s">
        <v>133</v>
      </c>
      <c r="F136" s="15">
        <v>26</v>
      </c>
      <c r="G136" s="22"/>
      <c r="H136" s="22">
        <f t="shared" si="24"/>
        <v>0</v>
      </c>
      <c r="I136" s="23"/>
      <c r="J136" s="22">
        <f t="shared" si="25"/>
        <v>0</v>
      </c>
      <c r="K136" s="22">
        <f t="shared" si="26"/>
        <v>0</v>
      </c>
      <c r="L136" s="15">
        <f t="shared" si="27"/>
        <v>0</v>
      </c>
      <c r="M136" s="15"/>
    </row>
    <row r="137" spans="1:13" ht="36.75" x14ac:dyDescent="0.25">
      <c r="A137" s="15" t="s">
        <v>52</v>
      </c>
      <c r="B137" s="57" t="s">
        <v>173</v>
      </c>
      <c r="C137" s="57"/>
      <c r="D137" s="57"/>
      <c r="E137" s="15" t="s">
        <v>45</v>
      </c>
      <c r="F137" s="15">
        <v>30</v>
      </c>
      <c r="G137" s="22"/>
      <c r="H137" s="22">
        <f t="shared" si="24"/>
        <v>0</v>
      </c>
      <c r="I137" s="23"/>
      <c r="J137" s="22">
        <f t="shared" si="25"/>
        <v>0</v>
      </c>
      <c r="K137" s="22">
        <f t="shared" si="26"/>
        <v>0</v>
      </c>
      <c r="L137" s="15">
        <f t="shared" si="27"/>
        <v>0</v>
      </c>
      <c r="M137" s="15"/>
    </row>
    <row r="138" spans="1:13" ht="36.75" x14ac:dyDescent="0.25">
      <c r="A138" s="15" t="s">
        <v>55</v>
      </c>
      <c r="B138" s="57" t="s">
        <v>174</v>
      </c>
      <c r="C138" s="57"/>
      <c r="D138" s="57"/>
      <c r="E138" s="15" t="s">
        <v>45</v>
      </c>
      <c r="F138" s="15">
        <v>34</v>
      </c>
      <c r="G138" s="22"/>
      <c r="H138" s="22">
        <f t="shared" si="24"/>
        <v>0</v>
      </c>
      <c r="I138" s="23"/>
      <c r="J138" s="22">
        <f t="shared" si="25"/>
        <v>0</v>
      </c>
      <c r="K138" s="22">
        <f t="shared" si="26"/>
        <v>0</v>
      </c>
      <c r="L138" s="15">
        <f t="shared" si="27"/>
        <v>0</v>
      </c>
      <c r="M138" s="15"/>
    </row>
    <row r="139" spans="1:13" ht="36.75" x14ac:dyDescent="0.25">
      <c r="A139" s="15" t="s">
        <v>57</v>
      </c>
      <c r="B139" s="57" t="s">
        <v>175</v>
      </c>
      <c r="C139" s="57"/>
      <c r="D139" s="57"/>
      <c r="E139" s="15" t="s">
        <v>45</v>
      </c>
      <c r="F139" s="15">
        <v>65</v>
      </c>
      <c r="G139" s="22"/>
      <c r="H139" s="22">
        <f t="shared" si="24"/>
        <v>0</v>
      </c>
      <c r="I139" s="23"/>
      <c r="J139" s="22">
        <f t="shared" si="25"/>
        <v>0</v>
      </c>
      <c r="K139" s="22">
        <f t="shared" si="26"/>
        <v>0</v>
      </c>
      <c r="L139" s="15">
        <f t="shared" si="27"/>
        <v>0</v>
      </c>
      <c r="M139" s="15"/>
    </row>
    <row r="140" spans="1:13" ht="48.75" x14ac:dyDescent="0.25">
      <c r="A140" s="15" t="s">
        <v>59</v>
      </c>
      <c r="B140" s="57" t="s">
        <v>176</v>
      </c>
      <c r="C140" s="57"/>
      <c r="D140" s="57"/>
      <c r="E140" s="15" t="s">
        <v>45</v>
      </c>
      <c r="F140" s="15">
        <v>15</v>
      </c>
      <c r="G140" s="22"/>
      <c r="H140" s="22">
        <f t="shared" si="24"/>
        <v>0</v>
      </c>
      <c r="I140" s="23"/>
      <c r="J140" s="22">
        <f t="shared" si="25"/>
        <v>0</v>
      </c>
      <c r="K140" s="22">
        <f t="shared" si="26"/>
        <v>0</v>
      </c>
      <c r="L140" s="15">
        <f t="shared" si="27"/>
        <v>0</v>
      </c>
      <c r="M140" s="15"/>
    </row>
    <row r="141" spans="1:13" x14ac:dyDescent="0.25">
      <c r="A141" s="15" t="s">
        <v>61</v>
      </c>
      <c r="B141" s="58" t="s">
        <v>177</v>
      </c>
      <c r="C141" s="58"/>
      <c r="D141" s="58"/>
      <c r="E141" s="27" t="s">
        <v>178</v>
      </c>
      <c r="F141" s="27">
        <v>7</v>
      </c>
      <c r="G141" s="22"/>
      <c r="H141" s="22">
        <f t="shared" si="24"/>
        <v>0</v>
      </c>
      <c r="I141" s="23"/>
      <c r="J141" s="22">
        <f t="shared" si="25"/>
        <v>0</v>
      </c>
      <c r="K141" s="22">
        <f t="shared" si="26"/>
        <v>0</v>
      </c>
      <c r="L141" s="15">
        <f t="shared" si="27"/>
        <v>0</v>
      </c>
      <c r="M141" s="15"/>
    </row>
    <row r="142" spans="1:13" ht="120" x14ac:dyDescent="0.25">
      <c r="A142" s="15" t="s">
        <v>63</v>
      </c>
      <c r="B142" s="26" t="s">
        <v>179</v>
      </c>
      <c r="C142" s="26"/>
      <c r="D142" s="26"/>
      <c r="E142" s="15" t="s">
        <v>45</v>
      </c>
      <c r="F142" s="15">
        <v>2</v>
      </c>
      <c r="G142" s="22"/>
      <c r="H142" s="22">
        <f t="shared" si="24"/>
        <v>0</v>
      </c>
      <c r="I142" s="23"/>
      <c r="J142" s="22">
        <f t="shared" si="25"/>
        <v>0</v>
      </c>
      <c r="K142" s="22">
        <f t="shared" si="26"/>
        <v>0</v>
      </c>
      <c r="L142" s="15">
        <f t="shared" si="27"/>
        <v>0</v>
      </c>
      <c r="M142" s="15"/>
    </row>
    <row r="143" spans="1:13" ht="120" x14ac:dyDescent="0.25">
      <c r="A143" s="15" t="s">
        <v>65</v>
      </c>
      <c r="B143" s="26" t="s">
        <v>180</v>
      </c>
      <c r="C143" s="26"/>
      <c r="D143" s="26"/>
      <c r="E143" s="15" t="s">
        <v>45</v>
      </c>
      <c r="F143" s="15">
        <v>151</v>
      </c>
      <c r="G143" s="22"/>
      <c r="H143" s="22">
        <f t="shared" si="24"/>
        <v>0</v>
      </c>
      <c r="I143" s="23"/>
      <c r="J143" s="22">
        <f t="shared" si="25"/>
        <v>0</v>
      </c>
      <c r="K143" s="22">
        <f t="shared" si="26"/>
        <v>0</v>
      </c>
      <c r="L143" s="15">
        <f t="shared" si="27"/>
        <v>0</v>
      </c>
      <c r="M143" s="15"/>
    </row>
    <row r="144" spans="1:13" ht="36" x14ac:dyDescent="0.25">
      <c r="A144" s="15" t="s">
        <v>67</v>
      </c>
      <c r="B144" s="26" t="s">
        <v>181</v>
      </c>
      <c r="C144" s="26"/>
      <c r="D144" s="57"/>
      <c r="E144" s="15" t="s">
        <v>182</v>
      </c>
      <c r="F144" s="15">
        <v>50</v>
      </c>
      <c r="G144" s="22"/>
      <c r="H144" s="22">
        <f t="shared" si="24"/>
        <v>0</v>
      </c>
      <c r="I144" s="23"/>
      <c r="J144" s="22">
        <f t="shared" si="25"/>
        <v>0</v>
      </c>
      <c r="K144" s="22">
        <f t="shared" si="26"/>
        <v>0</v>
      </c>
      <c r="L144" s="15">
        <f t="shared" si="27"/>
        <v>0</v>
      </c>
      <c r="M144" s="15"/>
    </row>
    <row r="145" spans="1:13" ht="13.9" customHeight="1" x14ac:dyDescent="0.25">
      <c r="A145" s="7" t="s">
        <v>71</v>
      </c>
      <c r="B145" s="7"/>
      <c r="C145" s="7"/>
      <c r="D145" s="7"/>
      <c r="E145" s="7"/>
      <c r="F145" s="7"/>
      <c r="G145" s="7"/>
      <c r="H145" s="55">
        <f>SUM(H129:H144)</f>
        <v>0</v>
      </c>
      <c r="I145" s="55"/>
      <c r="J145" s="55">
        <f>SUM(J129:J144)</f>
        <v>0</v>
      </c>
      <c r="K145" s="55">
        <f>SUM(K129:K144)</f>
        <v>0</v>
      </c>
      <c r="L145" s="56"/>
      <c r="M145" s="15"/>
    </row>
    <row r="147" spans="1:13" ht="13.9" customHeight="1" x14ac:dyDescent="0.25">
      <c r="A147" s="5" t="s">
        <v>183</v>
      </c>
      <c r="B147" s="5"/>
      <c r="C147" s="5"/>
      <c r="D147" s="5"/>
      <c r="E147" s="5"/>
      <c r="F147" s="5"/>
      <c r="G147" s="5"/>
      <c r="H147" s="5"/>
      <c r="I147" s="5"/>
      <c r="J147" s="5"/>
      <c r="K147" s="5"/>
      <c r="L147" s="5"/>
      <c r="M147" s="5"/>
    </row>
    <row r="148" spans="1:13" x14ac:dyDescent="0.25">
      <c r="A148" s="15"/>
      <c r="B148" s="15"/>
      <c r="C148" s="15" t="s">
        <v>4</v>
      </c>
      <c r="D148" s="15" t="s">
        <v>5</v>
      </c>
      <c r="E148" s="15" t="s">
        <v>6</v>
      </c>
      <c r="F148" s="15" t="s">
        <v>7</v>
      </c>
      <c r="G148" s="15" t="s">
        <v>8</v>
      </c>
      <c r="H148" s="15" t="s">
        <v>9</v>
      </c>
      <c r="I148" s="15" t="s">
        <v>10</v>
      </c>
      <c r="J148" s="15" t="s">
        <v>11</v>
      </c>
      <c r="K148" s="15" t="s">
        <v>12</v>
      </c>
      <c r="L148" s="15" t="s">
        <v>13</v>
      </c>
      <c r="M148" s="15"/>
    </row>
    <row r="149" spans="1:13" ht="84" x14ac:dyDescent="0.25">
      <c r="A149" s="16" t="s">
        <v>14</v>
      </c>
      <c r="B149" s="16" t="s">
        <v>15</v>
      </c>
      <c r="C149" s="17" t="s">
        <v>16</v>
      </c>
      <c r="D149" s="18" t="s">
        <v>17</v>
      </c>
      <c r="E149" s="16" t="s">
        <v>18</v>
      </c>
      <c r="F149" s="16" t="s">
        <v>19</v>
      </c>
      <c r="G149" s="19" t="s">
        <v>20</v>
      </c>
      <c r="H149" s="19" t="s">
        <v>21</v>
      </c>
      <c r="I149" s="19" t="s">
        <v>22</v>
      </c>
      <c r="J149" s="19" t="s">
        <v>23</v>
      </c>
      <c r="K149" s="19" t="s">
        <v>24</v>
      </c>
      <c r="L149" s="16" t="s">
        <v>25</v>
      </c>
      <c r="M149" s="16" t="s">
        <v>26</v>
      </c>
    </row>
    <row r="150" spans="1:13" ht="24" x14ac:dyDescent="0.25">
      <c r="A150" s="15" t="s">
        <v>27</v>
      </c>
      <c r="B150" s="59" t="s">
        <v>184</v>
      </c>
      <c r="C150" s="59"/>
      <c r="D150" s="57"/>
      <c r="E150" s="27" t="s">
        <v>185</v>
      </c>
      <c r="F150" s="60">
        <v>300</v>
      </c>
      <c r="G150" s="22"/>
      <c r="H150" s="22">
        <f t="shared" ref="H150:H173" si="28">F150*G150</f>
        <v>0</v>
      </c>
      <c r="I150" s="23"/>
      <c r="J150" s="22">
        <f t="shared" ref="J150:J173" si="29">H150*I150</f>
        <v>0</v>
      </c>
      <c r="K150" s="22">
        <f t="shared" ref="K150:K173" si="30">H150+J150</f>
        <v>0</v>
      </c>
      <c r="L150" s="15">
        <f t="shared" ref="L150:L173" si="31">K150/F150</f>
        <v>0</v>
      </c>
      <c r="M150" s="15"/>
    </row>
    <row r="151" spans="1:13" ht="24" x14ac:dyDescent="0.25">
      <c r="A151" s="15" t="s">
        <v>30</v>
      </c>
      <c r="B151" s="59" t="s">
        <v>186</v>
      </c>
      <c r="C151" s="59"/>
      <c r="D151" s="57"/>
      <c r="E151" s="27" t="s">
        <v>185</v>
      </c>
      <c r="F151" s="60">
        <v>100</v>
      </c>
      <c r="G151" s="22"/>
      <c r="H151" s="22">
        <f t="shared" si="28"/>
        <v>0</v>
      </c>
      <c r="I151" s="23"/>
      <c r="J151" s="22">
        <f t="shared" si="29"/>
        <v>0</v>
      </c>
      <c r="K151" s="22">
        <f t="shared" si="30"/>
        <v>0</v>
      </c>
      <c r="L151" s="15">
        <f t="shared" si="31"/>
        <v>0</v>
      </c>
      <c r="M151" s="15"/>
    </row>
    <row r="152" spans="1:13" ht="24" x14ac:dyDescent="0.25">
      <c r="A152" s="15" t="s">
        <v>32</v>
      </c>
      <c r="B152" s="59" t="s">
        <v>187</v>
      </c>
      <c r="C152" s="59"/>
      <c r="D152" s="57"/>
      <c r="E152" s="27" t="s">
        <v>185</v>
      </c>
      <c r="F152" s="60">
        <v>1400</v>
      </c>
      <c r="G152" s="22"/>
      <c r="H152" s="22">
        <f t="shared" si="28"/>
        <v>0</v>
      </c>
      <c r="I152" s="23"/>
      <c r="J152" s="22">
        <f t="shared" si="29"/>
        <v>0</v>
      </c>
      <c r="K152" s="22">
        <f t="shared" si="30"/>
        <v>0</v>
      </c>
      <c r="L152" s="15">
        <f t="shared" si="31"/>
        <v>0</v>
      </c>
      <c r="M152" s="15"/>
    </row>
    <row r="153" spans="1:13" ht="24" x14ac:dyDescent="0.25">
      <c r="A153" s="15" t="s">
        <v>35</v>
      </c>
      <c r="B153" s="59" t="s">
        <v>188</v>
      </c>
      <c r="C153" s="59"/>
      <c r="D153" s="57"/>
      <c r="E153" s="27" t="s">
        <v>185</v>
      </c>
      <c r="F153" s="60">
        <v>1200</v>
      </c>
      <c r="G153" s="22"/>
      <c r="H153" s="22">
        <f t="shared" si="28"/>
        <v>0</v>
      </c>
      <c r="I153" s="23"/>
      <c r="J153" s="22">
        <f t="shared" si="29"/>
        <v>0</v>
      </c>
      <c r="K153" s="22">
        <f t="shared" si="30"/>
        <v>0</v>
      </c>
      <c r="L153" s="15">
        <f t="shared" si="31"/>
        <v>0</v>
      </c>
      <c r="M153" s="15"/>
    </row>
    <row r="154" spans="1:13" ht="24" x14ac:dyDescent="0.25">
      <c r="A154" s="15" t="s">
        <v>37</v>
      </c>
      <c r="B154" s="59" t="s">
        <v>189</v>
      </c>
      <c r="C154" s="59"/>
      <c r="D154" s="57"/>
      <c r="E154" s="27" t="s">
        <v>185</v>
      </c>
      <c r="F154" s="60">
        <v>500</v>
      </c>
      <c r="G154" s="22"/>
      <c r="H154" s="22">
        <f t="shared" si="28"/>
        <v>0</v>
      </c>
      <c r="I154" s="23"/>
      <c r="J154" s="22">
        <f t="shared" si="29"/>
        <v>0</v>
      </c>
      <c r="K154" s="22">
        <f t="shared" si="30"/>
        <v>0</v>
      </c>
      <c r="L154" s="15">
        <f t="shared" si="31"/>
        <v>0</v>
      </c>
      <c r="M154" s="15"/>
    </row>
    <row r="155" spans="1:13" ht="24" x14ac:dyDescent="0.25">
      <c r="A155" s="15" t="s">
        <v>40</v>
      </c>
      <c r="B155" s="59" t="s">
        <v>190</v>
      </c>
      <c r="C155" s="59"/>
      <c r="D155" s="57"/>
      <c r="E155" s="27" t="s">
        <v>185</v>
      </c>
      <c r="F155" s="60">
        <v>1800</v>
      </c>
      <c r="G155" s="22"/>
      <c r="H155" s="22">
        <f t="shared" si="28"/>
        <v>0</v>
      </c>
      <c r="I155" s="23"/>
      <c r="J155" s="22">
        <f t="shared" si="29"/>
        <v>0</v>
      </c>
      <c r="K155" s="22">
        <f t="shared" si="30"/>
        <v>0</v>
      </c>
      <c r="L155" s="15">
        <f t="shared" si="31"/>
        <v>0</v>
      </c>
      <c r="M155" s="15"/>
    </row>
    <row r="156" spans="1:13" ht="24" x14ac:dyDescent="0.25">
      <c r="A156" s="15" t="s">
        <v>43</v>
      </c>
      <c r="B156" s="59" t="s">
        <v>191</v>
      </c>
      <c r="C156" s="59"/>
      <c r="D156" s="57"/>
      <c r="E156" s="27" t="s">
        <v>185</v>
      </c>
      <c r="F156" s="60">
        <v>600</v>
      </c>
      <c r="G156" s="22"/>
      <c r="H156" s="22">
        <f t="shared" si="28"/>
        <v>0</v>
      </c>
      <c r="I156" s="23"/>
      <c r="J156" s="22">
        <f t="shared" si="29"/>
        <v>0</v>
      </c>
      <c r="K156" s="22">
        <f t="shared" si="30"/>
        <v>0</v>
      </c>
      <c r="L156" s="15">
        <f t="shared" si="31"/>
        <v>0</v>
      </c>
      <c r="M156" s="15"/>
    </row>
    <row r="157" spans="1:13" ht="24" x14ac:dyDescent="0.25">
      <c r="A157" s="15" t="s">
        <v>46</v>
      </c>
      <c r="B157" s="59" t="s">
        <v>192</v>
      </c>
      <c r="C157" s="59"/>
      <c r="D157" s="61"/>
      <c r="E157" s="27" t="s">
        <v>185</v>
      </c>
      <c r="F157" s="60">
        <v>1200</v>
      </c>
      <c r="G157" s="22"/>
      <c r="H157" s="22">
        <f t="shared" si="28"/>
        <v>0</v>
      </c>
      <c r="I157" s="23"/>
      <c r="J157" s="22">
        <f t="shared" si="29"/>
        <v>0</v>
      </c>
      <c r="K157" s="22">
        <f t="shared" si="30"/>
        <v>0</v>
      </c>
      <c r="L157" s="15">
        <f t="shared" si="31"/>
        <v>0</v>
      </c>
      <c r="M157" s="15"/>
    </row>
    <row r="158" spans="1:13" ht="24" x14ac:dyDescent="0.25">
      <c r="A158" s="15" t="s">
        <v>48</v>
      </c>
      <c r="B158" s="59" t="s">
        <v>193</v>
      </c>
      <c r="C158" s="59"/>
      <c r="D158" s="57"/>
      <c r="E158" s="27" t="s">
        <v>185</v>
      </c>
      <c r="F158" s="60">
        <v>1400</v>
      </c>
      <c r="G158" s="22"/>
      <c r="H158" s="22">
        <f t="shared" si="28"/>
        <v>0</v>
      </c>
      <c r="I158" s="23"/>
      <c r="J158" s="22">
        <f t="shared" si="29"/>
        <v>0</v>
      </c>
      <c r="K158" s="22">
        <f t="shared" si="30"/>
        <v>0</v>
      </c>
      <c r="L158" s="15">
        <f t="shared" si="31"/>
        <v>0</v>
      </c>
      <c r="M158" s="15"/>
    </row>
    <row r="159" spans="1:13" ht="24" x14ac:dyDescent="0.25">
      <c r="A159" s="15" t="s">
        <v>50</v>
      </c>
      <c r="B159" s="59" t="s">
        <v>194</v>
      </c>
      <c r="C159" s="59"/>
      <c r="D159" s="57"/>
      <c r="E159" s="27" t="s">
        <v>185</v>
      </c>
      <c r="F159" s="60">
        <v>200</v>
      </c>
      <c r="G159" s="22"/>
      <c r="H159" s="22">
        <f t="shared" si="28"/>
        <v>0</v>
      </c>
      <c r="I159" s="23"/>
      <c r="J159" s="22">
        <f t="shared" si="29"/>
        <v>0</v>
      </c>
      <c r="K159" s="22">
        <f t="shared" si="30"/>
        <v>0</v>
      </c>
      <c r="L159" s="15">
        <f t="shared" si="31"/>
        <v>0</v>
      </c>
      <c r="M159" s="15"/>
    </row>
    <row r="160" spans="1:13" ht="24" x14ac:dyDescent="0.25">
      <c r="A160" s="15" t="s">
        <v>52</v>
      </c>
      <c r="B160" s="59" t="s">
        <v>195</v>
      </c>
      <c r="C160" s="59"/>
      <c r="D160" s="57"/>
      <c r="E160" s="27" t="s">
        <v>185</v>
      </c>
      <c r="F160" s="60">
        <v>600</v>
      </c>
      <c r="G160" s="22"/>
      <c r="H160" s="22">
        <f t="shared" si="28"/>
        <v>0</v>
      </c>
      <c r="I160" s="23"/>
      <c r="J160" s="22">
        <f t="shared" si="29"/>
        <v>0</v>
      </c>
      <c r="K160" s="22">
        <f t="shared" si="30"/>
        <v>0</v>
      </c>
      <c r="L160" s="15">
        <f t="shared" si="31"/>
        <v>0</v>
      </c>
      <c r="M160" s="15"/>
    </row>
    <row r="161" spans="1:13" ht="24" x14ac:dyDescent="0.25">
      <c r="A161" s="15" t="s">
        <v>55</v>
      </c>
      <c r="B161" s="59" t="s">
        <v>196</v>
      </c>
      <c r="C161" s="59"/>
      <c r="D161" s="57"/>
      <c r="E161" s="27" t="s">
        <v>185</v>
      </c>
      <c r="F161" s="60">
        <v>1000</v>
      </c>
      <c r="G161" s="22"/>
      <c r="H161" s="22">
        <f t="shared" si="28"/>
        <v>0</v>
      </c>
      <c r="I161" s="23"/>
      <c r="J161" s="22">
        <f t="shared" si="29"/>
        <v>0</v>
      </c>
      <c r="K161" s="22">
        <f t="shared" si="30"/>
        <v>0</v>
      </c>
      <c r="L161" s="15">
        <f t="shared" si="31"/>
        <v>0</v>
      </c>
      <c r="M161" s="15"/>
    </row>
    <row r="162" spans="1:13" ht="24" x14ac:dyDescent="0.25">
      <c r="A162" s="15" t="s">
        <v>57</v>
      </c>
      <c r="B162" s="59" t="s">
        <v>197</v>
      </c>
      <c r="C162" s="59"/>
      <c r="D162" s="57"/>
      <c r="E162" s="27" t="s">
        <v>185</v>
      </c>
      <c r="F162" s="60">
        <v>700</v>
      </c>
      <c r="G162" s="22"/>
      <c r="H162" s="22">
        <f t="shared" si="28"/>
        <v>0</v>
      </c>
      <c r="I162" s="23"/>
      <c r="J162" s="22">
        <f t="shared" si="29"/>
        <v>0</v>
      </c>
      <c r="K162" s="22">
        <f t="shared" si="30"/>
        <v>0</v>
      </c>
      <c r="L162" s="15">
        <f t="shared" si="31"/>
        <v>0</v>
      </c>
      <c r="M162" s="15"/>
    </row>
    <row r="163" spans="1:13" ht="24" x14ac:dyDescent="0.25">
      <c r="A163" s="15" t="s">
        <v>59</v>
      </c>
      <c r="B163" s="59" t="s">
        <v>198</v>
      </c>
      <c r="C163" s="59"/>
      <c r="D163" s="57"/>
      <c r="E163" s="27" t="s">
        <v>185</v>
      </c>
      <c r="F163" s="60">
        <v>200</v>
      </c>
      <c r="G163" s="22"/>
      <c r="H163" s="22">
        <f t="shared" si="28"/>
        <v>0</v>
      </c>
      <c r="I163" s="23"/>
      <c r="J163" s="22">
        <f t="shared" si="29"/>
        <v>0</v>
      </c>
      <c r="K163" s="22">
        <f t="shared" si="30"/>
        <v>0</v>
      </c>
      <c r="L163" s="15">
        <f t="shared" si="31"/>
        <v>0</v>
      </c>
      <c r="M163" s="15"/>
    </row>
    <row r="164" spans="1:13" ht="24" x14ac:dyDescent="0.25">
      <c r="A164" s="15" t="s">
        <v>61</v>
      </c>
      <c r="B164" s="59" t="s">
        <v>199</v>
      </c>
      <c r="C164" s="59"/>
      <c r="D164" s="57"/>
      <c r="E164" s="27" t="s">
        <v>185</v>
      </c>
      <c r="F164" s="60">
        <v>3400</v>
      </c>
      <c r="G164" s="22"/>
      <c r="H164" s="22">
        <f t="shared" si="28"/>
        <v>0</v>
      </c>
      <c r="I164" s="23"/>
      <c r="J164" s="22">
        <f t="shared" si="29"/>
        <v>0</v>
      </c>
      <c r="K164" s="22">
        <f t="shared" si="30"/>
        <v>0</v>
      </c>
      <c r="L164" s="15">
        <f t="shared" si="31"/>
        <v>0</v>
      </c>
      <c r="M164" s="15"/>
    </row>
    <row r="165" spans="1:13" ht="24" x14ac:dyDescent="0.25">
      <c r="A165" s="15" t="s">
        <v>63</v>
      </c>
      <c r="B165" s="59" t="s">
        <v>200</v>
      </c>
      <c r="C165" s="59"/>
      <c r="D165" s="57"/>
      <c r="E165" s="27" t="s">
        <v>185</v>
      </c>
      <c r="F165" s="60">
        <v>800</v>
      </c>
      <c r="G165" s="22"/>
      <c r="H165" s="22">
        <f t="shared" si="28"/>
        <v>0</v>
      </c>
      <c r="I165" s="23"/>
      <c r="J165" s="22">
        <f t="shared" si="29"/>
        <v>0</v>
      </c>
      <c r="K165" s="22">
        <f t="shared" si="30"/>
        <v>0</v>
      </c>
      <c r="L165" s="15">
        <f t="shared" si="31"/>
        <v>0</v>
      </c>
      <c r="M165" s="15"/>
    </row>
    <row r="166" spans="1:13" ht="24" x14ac:dyDescent="0.25">
      <c r="A166" s="15" t="s">
        <v>65</v>
      </c>
      <c r="B166" s="59" t="s">
        <v>201</v>
      </c>
      <c r="C166" s="59"/>
      <c r="D166" s="57"/>
      <c r="E166" s="27" t="s">
        <v>185</v>
      </c>
      <c r="F166" s="60">
        <v>1160</v>
      </c>
      <c r="G166" s="22"/>
      <c r="H166" s="22">
        <f t="shared" si="28"/>
        <v>0</v>
      </c>
      <c r="I166" s="23"/>
      <c r="J166" s="22">
        <f t="shared" si="29"/>
        <v>0</v>
      </c>
      <c r="K166" s="22">
        <f t="shared" si="30"/>
        <v>0</v>
      </c>
      <c r="L166" s="15">
        <f t="shared" si="31"/>
        <v>0</v>
      </c>
      <c r="M166" s="15"/>
    </row>
    <row r="167" spans="1:13" ht="24" x14ac:dyDescent="0.25">
      <c r="A167" s="15" t="s">
        <v>67</v>
      </c>
      <c r="B167" s="59" t="s">
        <v>202</v>
      </c>
      <c r="C167" s="59"/>
      <c r="D167" s="57"/>
      <c r="E167" s="27" t="s">
        <v>185</v>
      </c>
      <c r="F167" s="60">
        <v>500</v>
      </c>
      <c r="G167" s="22"/>
      <c r="H167" s="22">
        <f t="shared" si="28"/>
        <v>0</v>
      </c>
      <c r="I167" s="23"/>
      <c r="J167" s="22">
        <f t="shared" si="29"/>
        <v>0</v>
      </c>
      <c r="K167" s="22">
        <f t="shared" si="30"/>
        <v>0</v>
      </c>
      <c r="L167" s="15">
        <f t="shared" si="31"/>
        <v>0</v>
      </c>
      <c r="M167" s="15"/>
    </row>
    <row r="168" spans="1:13" ht="24" x14ac:dyDescent="0.25">
      <c r="A168" s="15" t="s">
        <v>69</v>
      </c>
      <c r="B168" s="59" t="s">
        <v>203</v>
      </c>
      <c r="C168" s="59"/>
      <c r="D168" s="57"/>
      <c r="E168" s="27" t="s">
        <v>185</v>
      </c>
      <c r="F168" s="60">
        <v>1000</v>
      </c>
      <c r="G168" s="22"/>
      <c r="H168" s="22">
        <f t="shared" si="28"/>
        <v>0</v>
      </c>
      <c r="I168" s="23"/>
      <c r="J168" s="22">
        <f t="shared" si="29"/>
        <v>0</v>
      </c>
      <c r="K168" s="22">
        <f t="shared" si="30"/>
        <v>0</v>
      </c>
      <c r="L168" s="15">
        <f t="shared" si="31"/>
        <v>0</v>
      </c>
      <c r="M168" s="15"/>
    </row>
    <row r="169" spans="1:13" ht="24" x14ac:dyDescent="0.25">
      <c r="A169" s="15" t="s">
        <v>134</v>
      </c>
      <c r="B169" s="59" t="s">
        <v>204</v>
      </c>
      <c r="C169" s="59"/>
      <c r="D169" s="62"/>
      <c r="E169" s="27" t="s">
        <v>185</v>
      </c>
      <c r="F169" s="60">
        <v>500</v>
      </c>
      <c r="G169" s="22"/>
      <c r="H169" s="22">
        <f t="shared" si="28"/>
        <v>0</v>
      </c>
      <c r="I169" s="23"/>
      <c r="J169" s="22">
        <f t="shared" si="29"/>
        <v>0</v>
      </c>
      <c r="K169" s="22">
        <f t="shared" si="30"/>
        <v>0</v>
      </c>
      <c r="L169" s="15">
        <f t="shared" si="31"/>
        <v>0</v>
      </c>
      <c r="M169" s="15"/>
    </row>
    <row r="170" spans="1:13" ht="24" x14ac:dyDescent="0.25">
      <c r="A170" s="15" t="s">
        <v>205</v>
      </c>
      <c r="B170" s="59" t="s">
        <v>206</v>
      </c>
      <c r="C170" s="59"/>
      <c r="D170" s="62"/>
      <c r="E170" s="27" t="s">
        <v>185</v>
      </c>
      <c r="F170" s="60">
        <v>120</v>
      </c>
      <c r="G170" s="22"/>
      <c r="H170" s="22">
        <f t="shared" si="28"/>
        <v>0</v>
      </c>
      <c r="I170" s="23"/>
      <c r="J170" s="22">
        <f t="shared" si="29"/>
        <v>0</v>
      </c>
      <c r="K170" s="22">
        <f t="shared" si="30"/>
        <v>0</v>
      </c>
      <c r="L170" s="15">
        <f t="shared" si="31"/>
        <v>0</v>
      </c>
      <c r="M170" s="15"/>
    </row>
    <row r="171" spans="1:13" ht="24" x14ac:dyDescent="0.25">
      <c r="A171" s="15" t="s">
        <v>207</v>
      </c>
      <c r="B171" s="59" t="s">
        <v>208</v>
      </c>
      <c r="C171" s="59"/>
      <c r="D171" s="62"/>
      <c r="E171" s="27" t="s">
        <v>185</v>
      </c>
      <c r="F171" s="60">
        <v>500</v>
      </c>
      <c r="G171" s="22"/>
      <c r="H171" s="22">
        <f t="shared" si="28"/>
        <v>0</v>
      </c>
      <c r="I171" s="23"/>
      <c r="J171" s="22">
        <f t="shared" si="29"/>
        <v>0</v>
      </c>
      <c r="K171" s="22">
        <f t="shared" si="30"/>
        <v>0</v>
      </c>
      <c r="L171" s="15">
        <f t="shared" si="31"/>
        <v>0</v>
      </c>
      <c r="M171" s="15"/>
    </row>
    <row r="172" spans="1:13" x14ac:dyDescent="0.25">
      <c r="A172" s="15" t="s">
        <v>209</v>
      </c>
      <c r="B172" s="21" t="s">
        <v>210</v>
      </c>
      <c r="C172" s="21"/>
      <c r="D172" s="15"/>
      <c r="E172" s="15" t="s">
        <v>74</v>
      </c>
      <c r="F172" s="15">
        <v>10</v>
      </c>
      <c r="G172" s="22"/>
      <c r="H172" s="22">
        <f t="shared" si="28"/>
        <v>0</v>
      </c>
      <c r="I172" s="23"/>
      <c r="J172" s="22">
        <f t="shared" si="29"/>
        <v>0</v>
      </c>
      <c r="K172" s="22">
        <f t="shared" si="30"/>
        <v>0</v>
      </c>
      <c r="L172" s="15">
        <f t="shared" si="31"/>
        <v>0</v>
      </c>
      <c r="M172" s="15"/>
    </row>
    <row r="173" spans="1:13" x14ac:dyDescent="0.25">
      <c r="A173" s="15" t="s">
        <v>211</v>
      </c>
      <c r="B173" s="21" t="s">
        <v>212</v>
      </c>
      <c r="C173" s="21"/>
      <c r="D173" s="15"/>
      <c r="E173" s="15" t="s">
        <v>213</v>
      </c>
      <c r="F173" s="15">
        <v>40</v>
      </c>
      <c r="G173" s="22"/>
      <c r="H173" s="22">
        <f t="shared" si="28"/>
        <v>0</v>
      </c>
      <c r="I173" s="23"/>
      <c r="J173" s="22">
        <f t="shared" si="29"/>
        <v>0</v>
      </c>
      <c r="K173" s="22">
        <f t="shared" si="30"/>
        <v>0</v>
      </c>
      <c r="L173" s="15">
        <f t="shared" si="31"/>
        <v>0</v>
      </c>
      <c r="M173" s="15"/>
    </row>
    <row r="174" spans="1:13" ht="13.9" customHeight="1" x14ac:dyDescent="0.25">
      <c r="A174" s="7" t="s">
        <v>71</v>
      </c>
      <c r="B174" s="7"/>
      <c r="C174" s="7"/>
      <c r="D174" s="7"/>
      <c r="E174" s="7"/>
      <c r="F174" s="7"/>
      <c r="G174" s="7"/>
      <c r="H174" s="19">
        <f>SUM(H150:H173)</f>
        <v>0</v>
      </c>
      <c r="I174" s="19"/>
      <c r="J174" s="19">
        <f>SUM(J150:J173)</f>
        <v>0</v>
      </c>
      <c r="K174" s="19">
        <f>SUM(K150:K173)</f>
        <v>0</v>
      </c>
      <c r="L174" s="15"/>
      <c r="M174" s="15"/>
    </row>
    <row r="177" spans="1:13" ht="13.9" customHeight="1" x14ac:dyDescent="0.25">
      <c r="A177" s="3" t="s">
        <v>214</v>
      </c>
      <c r="B177" s="3"/>
      <c r="C177" s="3"/>
      <c r="D177" s="3"/>
      <c r="E177" s="3"/>
      <c r="F177" s="3"/>
      <c r="G177" s="3"/>
      <c r="H177" s="2" t="s">
        <v>215</v>
      </c>
      <c r="I177" s="2"/>
      <c r="J177" s="2"/>
      <c r="K177" s="2"/>
      <c r="L177" s="2"/>
      <c r="M177" s="2"/>
    </row>
    <row r="178" spans="1:13" x14ac:dyDescent="0.25">
      <c r="A178" s="3"/>
      <c r="B178" s="3"/>
      <c r="C178" s="3"/>
      <c r="D178" s="3"/>
      <c r="E178" s="3"/>
      <c r="F178" s="3"/>
      <c r="G178" s="3"/>
      <c r="H178" s="2"/>
      <c r="I178" s="2"/>
      <c r="J178" s="2"/>
      <c r="K178" s="2"/>
      <c r="L178" s="2"/>
      <c r="M178" s="2"/>
    </row>
    <row r="179" spans="1:13" ht="33.75" customHeight="1" x14ac:dyDescent="0.25">
      <c r="A179" s="1" t="s">
        <v>216</v>
      </c>
      <c r="B179" s="1"/>
      <c r="C179" s="1"/>
      <c r="D179" s="1"/>
      <c r="E179" s="1"/>
      <c r="F179" s="1"/>
      <c r="G179" s="1"/>
      <c r="H179" s="2"/>
      <c r="I179" s="2"/>
      <c r="J179" s="2"/>
      <c r="K179" s="2"/>
      <c r="L179" s="2"/>
      <c r="M179" s="2"/>
    </row>
  </sheetData>
  <mergeCells count="21">
    <mergeCell ref="A145:G145"/>
    <mergeCell ref="A147:M147"/>
    <mergeCell ref="A174:G174"/>
    <mergeCell ref="A177:G178"/>
    <mergeCell ref="H177:M179"/>
    <mergeCell ref="A179:G179"/>
    <mergeCell ref="A92:M92"/>
    <mergeCell ref="A101:G101"/>
    <mergeCell ref="A103:M103"/>
    <mergeCell ref="A122:G122"/>
    <mergeCell ref="A124:M124"/>
    <mergeCell ref="A51:G51"/>
    <mergeCell ref="A53:M53"/>
    <mergeCell ref="A65:G65"/>
    <mergeCell ref="A67:M67"/>
    <mergeCell ref="A90:G90"/>
    <mergeCell ref="A3:L3"/>
    <mergeCell ref="A5:L5"/>
    <mergeCell ref="A7:L7"/>
    <mergeCell ref="A29:G29"/>
    <mergeCell ref="A31:M31"/>
  </mergeCells>
  <pageMargins left="0.7" right="0.7" top="0.75" bottom="0.75" header="0.51180555555555496" footer="0.51180555555555496"/>
  <pageSetup paperSize="9" scale="57" orientation="landscape" horizontalDpi="300" verticalDpi="300" r:id="rId1"/>
  <headerFooter>
    <oddFooter>&amp;LM-2373-05/2022&amp;R&amp;"Arial,Normalny"&amp;10&amp;Kffffff&amp;P</oddFooter>
  </headerFooter>
</worksheet>
</file>

<file path=docProps/app.xml><?xml version="1.0" encoding="utf-8"?>
<Properties xmlns="http://schemas.openxmlformats.org/officeDocument/2006/extended-properties" xmlns:vt="http://schemas.openxmlformats.org/officeDocument/2006/docPropsVTypes">
  <Template/>
  <TotalTime>143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asw2</dc:creator>
  <dc:description/>
  <cp:lastModifiedBy>Aleksandra M</cp:lastModifiedBy>
  <cp:revision>28</cp:revision>
  <cp:lastPrinted>2022-06-07T09:48:57Z</cp:lastPrinted>
  <dcterms:created xsi:type="dcterms:W3CDTF">2015-06-05T18:17:20Z</dcterms:created>
  <dcterms:modified xsi:type="dcterms:W3CDTF">2022-06-20T07:21:10Z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