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leksandra M\Desktop\OPATRUNKI\"/>
    </mc:Choice>
  </mc:AlternateContent>
  <xr:revisionPtr revIDLastSave="0" documentId="13_ncr:1_{97ED4EB3-5C66-4543-B540-D83C2BE7F7F8}"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167" i="1" l="1"/>
  <c r="I166" i="1"/>
  <c r="I117" i="1"/>
  <c r="J117" i="1" s="1"/>
  <c r="I118" i="1"/>
  <c r="J118" i="1" s="1"/>
  <c r="I121" i="1"/>
  <c r="J121" i="1" s="1"/>
  <c r="I122" i="1"/>
  <c r="I125" i="1"/>
  <c r="J125" i="1" s="1"/>
  <c r="I126" i="1"/>
  <c r="J126" i="1" s="1"/>
  <c r="I129" i="1"/>
  <c r="J129" i="1" s="1"/>
  <c r="I130" i="1"/>
  <c r="J130" i="1" s="1"/>
  <c r="I133" i="1"/>
  <c r="J133" i="1" s="1"/>
  <c r="I92" i="1"/>
  <c r="J92" i="1" s="1"/>
  <c r="I96" i="1"/>
  <c r="J96" i="1" s="1"/>
  <c r="I97" i="1"/>
  <c r="I98" i="1"/>
  <c r="I100" i="1"/>
  <c r="J100" i="1" s="1"/>
  <c r="I104" i="1"/>
  <c r="I105" i="1"/>
  <c r="I106" i="1"/>
  <c r="I108" i="1"/>
  <c r="J108" i="1" s="1"/>
  <c r="I90" i="1"/>
  <c r="I67" i="1"/>
  <c r="J67" i="1" s="1"/>
  <c r="I68" i="1"/>
  <c r="J68" i="1" s="1"/>
  <c r="I71" i="1"/>
  <c r="J71" i="1" s="1"/>
  <c r="I72" i="1"/>
  <c r="I75" i="1"/>
  <c r="J75" i="1" s="1"/>
  <c r="I76" i="1"/>
  <c r="J76" i="1" s="1"/>
  <c r="I79" i="1"/>
  <c r="J79" i="1" s="1"/>
  <c r="I80" i="1"/>
  <c r="J80" i="1" s="1"/>
  <c r="I83" i="1"/>
  <c r="J83" i="1" s="1"/>
  <c r="I84" i="1"/>
  <c r="J84" i="1" s="1"/>
  <c r="I54" i="1"/>
  <c r="I55" i="1"/>
  <c r="I56" i="1"/>
  <c r="I57" i="1"/>
  <c r="I59" i="1"/>
  <c r="I60" i="1"/>
  <c r="I61" i="1"/>
  <c r="I33" i="1"/>
  <c r="J33" i="1" s="1"/>
  <c r="I34" i="1"/>
  <c r="J34" i="1" s="1"/>
  <c r="I37" i="1"/>
  <c r="J37" i="1" s="1"/>
  <c r="I38" i="1"/>
  <c r="J38" i="1" s="1"/>
  <c r="I41" i="1"/>
  <c r="J41" i="1" s="1"/>
  <c r="I42" i="1"/>
  <c r="J42" i="1" s="1"/>
  <c r="I44" i="1"/>
  <c r="I45" i="1"/>
  <c r="J45" i="1" s="1"/>
  <c r="I46" i="1"/>
  <c r="J46" i="1" s="1"/>
  <c r="I32" i="1"/>
  <c r="J32" i="1" s="1"/>
  <c r="I10" i="1"/>
  <c r="J10" i="1" s="1"/>
  <c r="I12" i="1"/>
  <c r="I13" i="1"/>
  <c r="I14" i="1"/>
  <c r="J14" i="1" s="1"/>
  <c r="I15" i="1"/>
  <c r="I17" i="1"/>
  <c r="I18" i="1"/>
  <c r="J18" i="1" s="1"/>
  <c r="I20" i="1"/>
  <c r="I21" i="1"/>
  <c r="I22" i="1"/>
  <c r="J22" i="1" s="1"/>
  <c r="I23" i="1"/>
  <c r="I25" i="1"/>
  <c r="I26" i="1"/>
  <c r="J26" i="1" s="1"/>
  <c r="I9" i="1"/>
  <c r="I161" i="1"/>
  <c r="J161" i="1" s="1"/>
  <c r="I160" i="1"/>
  <c r="J160" i="1" s="1"/>
  <c r="I159" i="1"/>
  <c r="J159" i="1" s="1"/>
  <c r="I158" i="1"/>
  <c r="J158" i="1" s="1"/>
  <c r="I157" i="1"/>
  <c r="J157" i="1" s="1"/>
  <c r="I156" i="1"/>
  <c r="J156" i="1" s="1"/>
  <c r="I155" i="1"/>
  <c r="J155" i="1" s="1"/>
  <c r="I154" i="1"/>
  <c r="J154" i="1" s="1"/>
  <c r="I153" i="1"/>
  <c r="J153" i="1" s="1"/>
  <c r="I152" i="1"/>
  <c r="J152" i="1" s="1"/>
  <c r="I151" i="1"/>
  <c r="J151" i="1" s="1"/>
  <c r="I150" i="1"/>
  <c r="J150" i="1" s="1"/>
  <c r="I149" i="1"/>
  <c r="J149" i="1" s="1"/>
  <c r="I148" i="1"/>
  <c r="J148" i="1" s="1"/>
  <c r="I147" i="1"/>
  <c r="J147" i="1" s="1"/>
  <c r="I146" i="1"/>
  <c r="J146" i="1" s="1"/>
  <c r="I145" i="1"/>
  <c r="J145" i="1" s="1"/>
  <c r="I144" i="1"/>
  <c r="J144" i="1" s="1"/>
  <c r="I143" i="1"/>
  <c r="J143" i="1" s="1"/>
  <c r="I142" i="1"/>
  <c r="J142" i="1" s="1"/>
  <c r="I141" i="1"/>
  <c r="J141" i="1" s="1"/>
  <c r="I140" i="1"/>
  <c r="J140" i="1" s="1"/>
  <c r="I139" i="1"/>
  <c r="J139" i="1" s="1"/>
  <c r="I116" i="1"/>
  <c r="J116" i="1" s="1"/>
  <c r="G62" i="1" l="1"/>
  <c r="J61" i="1"/>
  <c r="J57" i="1"/>
  <c r="I53" i="1"/>
  <c r="J53" i="1" s="1"/>
  <c r="J23" i="1"/>
  <c r="J15" i="1"/>
  <c r="J106" i="1"/>
  <c r="J98" i="1"/>
  <c r="I110" i="1"/>
  <c r="J110" i="1" s="1"/>
  <c r="I102" i="1"/>
  <c r="J102" i="1" s="1"/>
  <c r="I94" i="1"/>
  <c r="J94" i="1" s="1"/>
  <c r="J104" i="1"/>
  <c r="I58" i="1"/>
  <c r="J58" i="1" s="1"/>
  <c r="J72" i="1"/>
  <c r="J105" i="1"/>
  <c r="J97" i="1"/>
  <c r="I109" i="1"/>
  <c r="J109" i="1" s="1"/>
  <c r="I101" i="1"/>
  <c r="J101" i="1" s="1"/>
  <c r="I93" i="1"/>
  <c r="J93" i="1" s="1"/>
  <c r="J122" i="1"/>
  <c r="G49" i="1"/>
  <c r="J60" i="1"/>
  <c r="I132" i="1"/>
  <c r="J132" i="1" s="1"/>
  <c r="I128" i="1"/>
  <c r="J128" i="1" s="1"/>
  <c r="I124" i="1"/>
  <c r="J124" i="1" s="1"/>
  <c r="I120" i="1"/>
  <c r="J120" i="1" s="1"/>
  <c r="I138" i="1"/>
  <c r="I162" i="1" s="1"/>
  <c r="G162" i="1"/>
  <c r="J9" i="1"/>
  <c r="G28" i="1"/>
  <c r="J20" i="1"/>
  <c r="J12" i="1"/>
  <c r="I27" i="1"/>
  <c r="J27" i="1" s="1"/>
  <c r="I19" i="1"/>
  <c r="J19" i="1" s="1"/>
  <c r="I11" i="1"/>
  <c r="J11" i="1" s="1"/>
  <c r="J44" i="1"/>
  <c r="I36" i="1"/>
  <c r="J36" i="1" s="1"/>
  <c r="J56" i="1"/>
  <c r="I24" i="1"/>
  <c r="J24" i="1" s="1"/>
  <c r="I16" i="1"/>
  <c r="J16" i="1" s="1"/>
  <c r="I47" i="1"/>
  <c r="J47" i="1" s="1"/>
  <c r="I43" i="1"/>
  <c r="J43" i="1" s="1"/>
  <c r="I39" i="1"/>
  <c r="J39" i="1" s="1"/>
  <c r="I35" i="1"/>
  <c r="J35" i="1" s="1"/>
  <c r="I48" i="1"/>
  <c r="J48" i="1" s="1"/>
  <c r="I40" i="1"/>
  <c r="J40" i="1" s="1"/>
  <c r="J54" i="1"/>
  <c r="I66" i="1"/>
  <c r="J66" i="1" s="1"/>
  <c r="I82" i="1"/>
  <c r="J82" i="1" s="1"/>
  <c r="I78" i="1"/>
  <c r="J78" i="1" s="1"/>
  <c r="I74" i="1"/>
  <c r="J74" i="1" s="1"/>
  <c r="I70" i="1"/>
  <c r="J70" i="1" s="1"/>
  <c r="G86" i="1"/>
  <c r="I111" i="1"/>
  <c r="J111" i="1" s="1"/>
  <c r="I107" i="1"/>
  <c r="J107" i="1" s="1"/>
  <c r="I103" i="1"/>
  <c r="J103" i="1" s="1"/>
  <c r="I99" i="1"/>
  <c r="J99" i="1" s="1"/>
  <c r="I95" i="1"/>
  <c r="J95" i="1" s="1"/>
  <c r="I91" i="1"/>
  <c r="G112" i="1"/>
  <c r="J25" i="1"/>
  <c r="J21" i="1"/>
  <c r="J17" i="1"/>
  <c r="J13" i="1"/>
  <c r="I85" i="1"/>
  <c r="J85" i="1" s="1"/>
  <c r="I81" i="1"/>
  <c r="J81" i="1" s="1"/>
  <c r="I77" i="1"/>
  <c r="J77" i="1" s="1"/>
  <c r="I73" i="1"/>
  <c r="J73" i="1" s="1"/>
  <c r="I69" i="1"/>
  <c r="J69" i="1" s="1"/>
  <c r="I131" i="1"/>
  <c r="J131" i="1" s="1"/>
  <c r="I127" i="1"/>
  <c r="J127" i="1" s="1"/>
  <c r="I123" i="1"/>
  <c r="J123" i="1" s="1"/>
  <c r="I119" i="1"/>
  <c r="J119" i="1" s="1"/>
  <c r="G134" i="1"/>
  <c r="J59" i="1"/>
  <c r="J55" i="1"/>
  <c r="J138" i="1"/>
  <c r="J162" i="1" s="1"/>
  <c r="J90" i="1"/>
  <c r="J134" i="1" l="1"/>
  <c r="I112" i="1"/>
  <c r="I62" i="1"/>
  <c r="J49" i="1"/>
  <c r="J28" i="1"/>
  <c r="I134" i="1"/>
  <c r="I49" i="1"/>
  <c r="J62" i="1"/>
  <c r="I86" i="1"/>
  <c r="I28" i="1"/>
  <c r="J86" i="1"/>
  <c r="J91" i="1"/>
  <c r="J112" i="1" s="1"/>
</calcChain>
</file>

<file path=xl/sharedStrings.xml><?xml version="1.0" encoding="utf-8"?>
<sst xmlns="http://schemas.openxmlformats.org/spreadsheetml/2006/main" count="485" uniqueCount="212">
  <si>
    <t>ZADANIE NR 1</t>
  </si>
  <si>
    <t>Lp.</t>
  </si>
  <si>
    <t>Wyszczególnienie</t>
  </si>
  <si>
    <t>Nazwa handlowa                              /KOD EAN</t>
  </si>
  <si>
    <t>J.m.</t>
  </si>
  <si>
    <t>Cena jedn. netto za opakowanie</t>
  </si>
  <si>
    <t>VAT</t>
  </si>
  <si>
    <t>Wartość zamówienia netto</t>
  </si>
  <si>
    <t>Wartość VAT</t>
  </si>
  <si>
    <t>Wartość zamówienia brutto</t>
  </si>
  <si>
    <t>Uwagi</t>
  </si>
  <si>
    <t>1.</t>
  </si>
  <si>
    <r>
      <rPr>
        <sz val="9"/>
        <rFont val="Arial"/>
        <family val="2"/>
        <charset val="238"/>
      </rPr>
      <t xml:space="preserve">Opatrunki dla ran wymagających aktywnego oczyszczania 72 godzinny , aktywowany roztworem Ringera”, </t>
    </r>
    <r>
      <rPr>
        <b/>
        <sz val="9"/>
        <rFont val="Arial"/>
        <family val="2"/>
        <charset val="238"/>
      </rPr>
      <t>rozmiar 7,5 x 7,5cm</t>
    </r>
  </si>
  <si>
    <t>opak. a' 10 szt.</t>
  </si>
  <si>
    <t>2.</t>
  </si>
  <si>
    <r>
      <rPr>
        <sz val="9"/>
        <rFont val="Arial"/>
        <family val="2"/>
        <charset val="238"/>
      </rPr>
      <t xml:space="preserve"> Opatrunek przeźroczysty, samoprzylepny do jałowego osłaniania ran ,</t>
    </r>
    <r>
      <rPr>
        <b/>
        <sz val="9"/>
        <rFont val="Arial"/>
        <family val="2"/>
        <charset val="238"/>
      </rPr>
      <t xml:space="preserve"> rozm. 10 x 15 cm</t>
    </r>
  </si>
  <si>
    <t>3.</t>
  </si>
  <si>
    <r>
      <rPr>
        <sz val="9"/>
        <rFont val="Arial"/>
        <family val="2"/>
        <charset val="238"/>
      </rPr>
      <t>Opatrunek jałowy , samoprzylepny z folii  poliuretanowej z wycięciem do zabezpieczenia miejsc wkłucia</t>
    </r>
    <r>
      <rPr>
        <b/>
        <sz val="9"/>
        <rFont val="Arial"/>
        <family val="2"/>
        <charset val="238"/>
      </rPr>
      <t xml:space="preserve"> 12x25 cm.</t>
    </r>
  </si>
  <si>
    <t>opak. a' 25 szt.</t>
  </si>
  <si>
    <t>4.</t>
  </si>
  <si>
    <r>
      <rPr>
        <sz val="9"/>
        <rFont val="Arial"/>
        <family val="2"/>
        <charset val="238"/>
      </rPr>
      <t xml:space="preserve">Opatrunek hydrokoloidowy,szybko wchłaniający wydzielinę z rany wraz ze znajdującymi się w niej drobnoustrojami i zamyka ją w strukturze żelu, tworzy w ranie wilgotne środowisko, szczególnie dla fibroblastów, uczestniczących w procesie tworzenia nowej tkanki, nawet przy niewielkim wysięku nie istnieje niebezpieczeństwo wysychania rany. Stosuje się w przypadku ran z wysiękiem od umiarkowanego do lekkiego, znajdujące się w końcowym etapie fazy oczyszczania oraz na etapie budowania nowej tkanki. Brzegi opatrunku samoprzylepne . </t>
    </r>
    <r>
      <rPr>
        <b/>
        <sz val="9"/>
        <rFont val="Arial"/>
        <family val="2"/>
        <charset val="238"/>
      </rPr>
      <t>Rozmiar 10 x 10 cm.</t>
    </r>
  </si>
  <si>
    <t>5.</t>
  </si>
  <si>
    <r>
      <rPr>
        <sz val="9"/>
        <rFont val="Arial"/>
        <family val="2"/>
        <charset val="238"/>
      </rPr>
      <t xml:space="preserve">Opatrunek jałowy, hydrokoloidowy do opatrywania ran przewlekłych (np. owrzodzenia podudzia, odleżyny, zgorzel cukrzycowa),znajdujących się w fazie naskórkowania, oparzeń drugiego stopnia, miejsc pobrania skóry do prze­szczepów, otarć. Cieńsza wersja opatrunku hydrokoloidowego do zaopatrywania ran z lekkim wysiękiem;
</t>
    </r>
    <r>
      <rPr>
        <b/>
        <sz val="9"/>
        <rFont val="Arial"/>
        <family val="2"/>
        <charset val="238"/>
      </rPr>
      <t>Rozmiar 10cm x 10 cm /thin/</t>
    </r>
  </si>
  <si>
    <t>opak. a' 1 szt.</t>
  </si>
  <si>
    <t>6.</t>
  </si>
  <si>
    <r>
      <rPr>
        <sz val="9"/>
        <rFont val="Arial"/>
        <family val="2"/>
        <charset val="238"/>
      </rPr>
      <t xml:space="preserve">Opatrunek hydrokoloidowy,o specjalnie wykrojonym kształcie do zaopatrywania owrzodzeń w okolicy krzyżowej. Zewnętrzna wodooporna warstwa zabezpiecza ranę przed dostępem płynów, moczu i stolca,  brzegi opatrunku samoprzylepne. Opatrunek do zaopatrywania owrzodzeń odleżynowych w okolicy krzyżowej. </t>
    </r>
    <r>
      <rPr>
        <b/>
        <sz val="9"/>
        <rFont val="Arial"/>
        <family val="2"/>
        <charset val="238"/>
      </rPr>
      <t>Rozmiar  12 x 18 cm /sacral/</t>
    </r>
  </si>
  <si>
    <t>opak.a'1szt.</t>
  </si>
  <si>
    <t>7.</t>
  </si>
  <si>
    <r>
      <rPr>
        <sz val="9"/>
        <rFont val="Arial"/>
        <family val="2"/>
        <charset val="238"/>
      </rPr>
      <t>Opatrunek amorficzny, przezroczysty, hydrożelowy, do natychmiastowego wprowadzenia do rany, tworzy w niej wilgotne środowisko, rozmiękcza suchą tkankę martwicza i ułatwia jej usunięcie;dozownik w formie strzykawki z podwójna podziałką, umożliwiającą precyzyjne podanie żelu.</t>
    </r>
    <r>
      <rPr>
        <b/>
        <sz val="9"/>
        <rFont val="Arial"/>
        <family val="2"/>
        <charset val="238"/>
      </rPr>
      <t>Rozm. 15g</t>
    </r>
  </si>
  <si>
    <t>op.a'1szt.</t>
  </si>
  <si>
    <t>8.</t>
  </si>
  <si>
    <r>
      <rPr>
        <sz val="9"/>
        <rFont val="Arial"/>
        <family val="2"/>
        <charset val="238"/>
      </rPr>
      <t xml:space="preserve">Opatrunek z alginianów wapnia, miękkie włókna opatrunku przekształcają się w ranie w wilgotny żel. Stwarzający korzystny dla procesu gojenia mikroklimat, zapewnia skuteczne oczyszczanie rany również w przypadku ran głębokich, przyśpiesza powstawanie ziarniny, Nie przywiera do powierzchni rany, umożliwiając bezbolesne zmiany opatrunków. Zastosowanie do zaopatrywania wszelkich ran, w tym szczególnie ran głębokich, szczelinowych, ostrych i przewlekłych. </t>
    </r>
    <r>
      <rPr>
        <b/>
        <sz val="9"/>
        <rFont val="Arial"/>
        <family val="2"/>
        <charset val="238"/>
      </rPr>
      <t>Rozmiar 10 x 10 cm.</t>
    </r>
  </si>
  <si>
    <t>9.</t>
  </si>
  <si>
    <r>
      <rPr>
        <sz val="9"/>
        <rFont val="Arial"/>
        <family val="2"/>
        <charset val="238"/>
      </rPr>
      <t xml:space="preserve">Opatrunek specjalistyczny Opatrunek specjalistyczny, przezroczysty, hydrożelowy, który stwarza wilgotne środowisko w ranie już od momentu nałożenia, co przyspiesza proces ziarninowania i naskórkowania. Zatrzymuje drobnoustroje w strukturze żelu, zapobiegając zakażeniom wtórnym. Charakteryzuje się dobrymi właściwościami wyścielającymi i łatwością zdejmowania bez przywierania do obszaru tany zapewniając ochronę dla świeżej tkanki naskórka. Możliwość zastosowania dłuższych okresów czasowych między zmianami opatrunku (do 7 dni), przezroczystość opatrunku pozwala na kontrolę stanu rany w dowolnym momencie, bez konieczności jego zmiany. </t>
    </r>
    <r>
      <rPr>
        <b/>
        <sz val="9"/>
        <rFont val="Arial"/>
        <family val="2"/>
        <charset val="238"/>
      </rPr>
      <t>Rozmiar 10 x 10cm</t>
    </r>
    <r>
      <rPr>
        <sz val="9"/>
        <rFont val="Arial"/>
        <family val="2"/>
        <charset val="238"/>
      </rPr>
      <t xml:space="preserve">. </t>
    </r>
  </si>
  <si>
    <t>10.</t>
  </si>
  <si>
    <r>
      <rPr>
        <sz val="9"/>
        <rFont val="Arial"/>
        <family val="2"/>
        <charset val="238"/>
      </rPr>
      <t>Kompresy jałowe z maścią trójskładnikową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t>
    </r>
    <r>
      <rPr>
        <b/>
        <sz val="9"/>
        <rFont val="Arial"/>
        <family val="2"/>
        <charset val="238"/>
      </rPr>
      <t>Rozmiar 5 x 5 cm.</t>
    </r>
  </si>
  <si>
    <t>11.</t>
  </si>
  <si>
    <r>
      <rPr>
        <sz val="9"/>
        <rFont val="Arial"/>
        <family val="2"/>
        <charset val="238"/>
      </rPr>
      <t xml:space="preserve">Kompresy jałowe z maścią.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 </t>
    </r>
    <r>
      <rPr>
        <b/>
        <sz val="9"/>
        <rFont val="Arial"/>
        <family val="2"/>
        <charset val="238"/>
      </rPr>
      <t>Rozmiar 10 x 20 cm.</t>
    </r>
  </si>
  <si>
    <t>opak. a' 30 szt.</t>
  </si>
  <si>
    <t>12.</t>
  </si>
  <si>
    <r>
      <rPr>
        <sz val="9"/>
        <rFont val="Arial"/>
        <family val="2"/>
        <charset val="238"/>
      </rPr>
      <t xml:space="preserve">Jałowe kompresy ze srebrem impregnowane neutralną maścią             </t>
    </r>
    <r>
      <rPr>
        <b/>
        <sz val="9"/>
        <rFont val="Arial"/>
        <family val="2"/>
        <charset val="238"/>
      </rPr>
      <t xml:space="preserve">rozmiar  5 cm x 5 cm </t>
    </r>
  </si>
  <si>
    <t>13.</t>
  </si>
  <si>
    <r>
      <rPr>
        <sz val="9"/>
        <rFont val="Arial"/>
        <family val="2"/>
        <charset val="238"/>
      </rPr>
      <t xml:space="preserve">Jałowe kompresy ze srebrem impregnowane neutralną maścią               </t>
    </r>
    <r>
      <rPr>
        <b/>
        <sz val="9"/>
        <rFont val="Arial"/>
        <family val="2"/>
        <charset val="238"/>
      </rPr>
      <t xml:space="preserve"> rozmiar 10 cm x 20 cm .</t>
    </r>
  </si>
  <si>
    <t>14.</t>
  </si>
  <si>
    <r>
      <rPr>
        <sz val="9"/>
        <rFont val="Arial"/>
        <family val="2"/>
        <charset val="238"/>
      </rPr>
      <t xml:space="preserve">Jałowe kompresy ze srebrem impregnowane neutralną maścią                </t>
    </r>
    <r>
      <rPr>
        <b/>
        <sz val="9"/>
        <rFont val="Arial"/>
        <family val="2"/>
        <charset val="238"/>
      </rPr>
      <t xml:space="preserve"> 10 cm x 10 cm </t>
    </r>
  </si>
  <si>
    <t>15.</t>
  </si>
  <si>
    <t xml:space="preserve">Kompres jałowy, wysokochłonny do silnie sączących się ran, warstwa przylegająca do rany wykonana z włókien polipropylenowych, zapobiegających przywieraniu do rany 10cmx20cm </t>
  </si>
  <si>
    <t>16.</t>
  </si>
  <si>
    <r>
      <rPr>
        <sz val="9"/>
        <rFont val="Arial"/>
        <family val="2"/>
        <charset val="238"/>
      </rPr>
      <t>Kompres jałowy, wysokochłonny do silnie sączących się ran, warstwa przylegająca do rany wykonana z hydrofobowych włókien poliamidowych, zapobiegających przywieraniu do rany. Natomiast warstwa wewnętrzna, z włókien celulozowych, ma właściwości hydrofilowe i umożliwia szybkie przemieszczenie się wysięku do warstwy chłonnej</t>
    </r>
    <r>
      <rPr>
        <b/>
        <sz val="9"/>
        <rFont val="Arial"/>
        <family val="2"/>
        <charset val="238"/>
      </rPr>
      <t xml:space="preserve">; Rozmiar 10cmx20cm </t>
    </r>
  </si>
  <si>
    <t>17.</t>
  </si>
  <si>
    <r>
      <rPr>
        <sz val="9"/>
        <rFont val="Arial"/>
        <family val="2"/>
        <charset val="238"/>
      </rPr>
      <t xml:space="preserve"> 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rFont val="Arial"/>
        <family val="2"/>
        <charset val="238"/>
      </rPr>
      <t>Rozmiar 10cmx20cm</t>
    </r>
  </si>
  <si>
    <t>18.</t>
  </si>
  <si>
    <r>
      <rPr>
        <sz val="9"/>
        <rFont val="Arial"/>
        <family val="2"/>
        <charset val="238"/>
      </rPr>
      <t xml:space="preserve"> 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rFont val="Arial"/>
        <family val="2"/>
        <charset val="238"/>
      </rPr>
      <t>Rozmiar 10cmx10cm</t>
    </r>
  </si>
  <si>
    <t>19.</t>
  </si>
  <si>
    <r>
      <rPr>
        <sz val="9"/>
        <rFont val="Arial"/>
        <family val="2"/>
        <charset val="238"/>
      </rPr>
      <t xml:space="preserve">Opatrunek piankowy pokryty warstwą hydrożelu w postaci siatki, która uniemożliwia przywieranie warstwy piankowej do rany. Strona zewnętrzna pokryta wodoodporną folią poliuretanową, </t>
    </r>
    <r>
      <rPr>
        <b/>
        <sz val="9"/>
        <rFont val="Arial"/>
        <family val="2"/>
        <charset val="238"/>
      </rPr>
      <t>o rozmiarze 10 cm x 10 cm</t>
    </r>
  </si>
  <si>
    <t>RAZEM WARTOŚĆ ZADANIA</t>
  </si>
  <si>
    <t xml:space="preserve">ZADANIE NR 2 </t>
  </si>
  <si>
    <t xml:space="preserve">Przylepiec na białej włókninie, na szpulce pakowany pojedynczo                         w kartonik rozm. 1,25 cm x 9,2 m </t>
  </si>
  <si>
    <t>Szt.</t>
  </si>
  <si>
    <t xml:space="preserve">Przylepiec na białej włókninie, na szpulce pakowany pojedynczo                         w kartonik rozm. 1,25 cm x 5m </t>
  </si>
  <si>
    <t xml:space="preserve">Przylepiec na białej włókninie,  na szpulce pakowany pojedynczo                            w kartonik rozm. 2,5 cm x 9,2 m </t>
  </si>
  <si>
    <t xml:space="preserve">Przylepiec na białej włókninie,  na szpulce pakowany pojedynczo                            w kartonik rozm. 2,5 cm x 5 m </t>
  </si>
  <si>
    <t xml:space="preserve">Przylepiec na białej włókninie,  na szpulce pakowany pojedynczo              w kartonik rozm. 5 cm x 9,2 m </t>
  </si>
  <si>
    <t xml:space="preserve">Przylepiec na porowatej przeźroczystej folii, rozm. 1,25 cm x 5 m </t>
  </si>
  <si>
    <t xml:space="preserve">Przylepiec na porowatej przeźroczystej folii, rozm. 2,5 cm x 9,2 m </t>
  </si>
  <si>
    <t xml:space="preserve">Przylepiec na porowatej przeźroczystej folii, rozm. 5cm x 9,1m </t>
  </si>
  <si>
    <t xml:space="preserve">Plastry opatrunkowe, włókninowe, mocne i wytrzymałe z przepuszczającej powietrze tkaniny w cielistym kolorze, przeznaczone do zaopatrywania drobnych ran i skaleczeń. Do ciecia na dowolny rozmiar. Rozm. 6cm x 1m </t>
  </si>
  <si>
    <t>1op.</t>
  </si>
  <si>
    <t xml:space="preserve">Hipoalergiczny plaster do opatrywania skóry po wykonanych nakłuciach;
Naniesiony paskami klej z syntetycznego kauczuku oraz wysoka przepuszczalność powietrza i pary wodnej przez włókninę czynią go szczególnie przyjaznym dla skóry;
Dzięki dużej elastyczności poprzecznej włókniny plaster dobrze dopasowuje się i pewnie trzyma na stawach i zaokrąglonych częściach ciała a także podczas ruchu;
Usuwa się bezboleśnie i bez pozostawiania resztek kleju; 
Opatrunek plastra ma dobrą chłonność i nie przykleja się do rany. Rozm. 1,6cm x 4cm </t>
  </si>
  <si>
    <t>1op.a'250szt.</t>
  </si>
  <si>
    <t>Plastry opatrunkowe,włókninowe, mocne i wytrzymałe z przepuszczającej powietrze tkaniny w cielistym kolorze, przeznaczone do zaopatrywania drobnych ran i skaleczeń. Do ciecia na dowolny rozmiar. Rozm. 8cm x 1m</t>
  </si>
  <si>
    <t>Plastry opatrunkowe,włókninowe, mocne i wytrzymałe z przepuszczającej powietrze tkaniny w cielistym kolorze, przeznaczone do zaopatrywania drobnych ran i skaleczeń. Do ciecia na dowolny rozmiar. Rozm. 4cmx5m</t>
  </si>
  <si>
    <t>Opatrunek włókninowy o dużej chłonności, nietkany, miękki, który w kontakcie z wysiękiem tworzy klarowny opatrunek żelowy. Łatwo dostosowuje się do kształtu rany. Powstały żel wchłania nadmiar płyn, gromadząc wysięk poza raną. Wskazany jako opatrunek żelowy w leczeniu ostrych i przewlekłych ran, np.: odleżyny, owrzodzenia, rany chirurgiczne.  Rozmiar 15x15cm</t>
  </si>
  <si>
    <t>Jedwabny przylepiec, materiał przepuszczający powietrze, na rolce. Rozmiar 12,5 mm x 5m</t>
  </si>
  <si>
    <t>Włókninowy przylepiec w formie taśmy do cięcia, który przykleja się także do wilgotnej skóry, nie zawiera lateksu., hipoalergiczny, na kółku. Rozmiar 5mx50mm</t>
  </si>
  <si>
    <t>ZADANIE NR 3</t>
  </si>
  <si>
    <t>Jałowy opatrunek samoprzylepny na ranę z wkładem chłonnym ze 100% waty, o zaokrąglonych rogach i przecięciem papieru wzdłuż krótszego boku, o rozmiarze 10 cm x 8 cm</t>
  </si>
  <si>
    <t>Jałowy opatrunek samoprzylepny na ranę z wkładem chłonnym ze 100% waty, o zaokrąglonych rogach i przecięciem papieru wzdłuż krótszego boku, o rozmiarze 10 cm x 6 cm</t>
  </si>
  <si>
    <t>Jałowy opatrunek samoprzylepny na ranę z wkładem chłonnym ze 100% waty, o zaokrąglonych rogach i przecięciem papieru wzdłuż krótszego boku, o rozmiarze 7,2 cm x 5 cm</t>
  </si>
  <si>
    <t>opak. a' 50 szt.</t>
  </si>
  <si>
    <t>Jałowy opatrunek samoprzylepny na ranę z wkładem chłonnym ze 100% waty, o zaokrąglonych rogach i przecięciem papieru wzdłuż krótszego boku, o rozmiarze 15 cm x 8 cm</t>
  </si>
  <si>
    <t>Jałowy opatrunek IV, samoprzylepny na ranę z wkładem chłonnym o zaokrąglonych rogach i przecięciem papieru wzdłuż krótszego boku, dodatk. Miejsce wkłucia jest zabezpieczone przy pomocy poduszeczki wyściełającej, która chroni pacjenta przed uciskiem, spowodowanym przez kaniulę,o rozm. 6 cm x 8 cm.</t>
  </si>
  <si>
    <t>opak.a'50szt.</t>
  </si>
  <si>
    <r>
      <rPr>
        <sz val="9"/>
        <rFont val="Arial"/>
        <family val="2"/>
        <charset val="238"/>
      </rPr>
      <t>Opaska kohezyjna podtrzymująca,latex free.</t>
    </r>
    <r>
      <rPr>
        <b/>
        <sz val="9"/>
        <rFont val="Arial"/>
        <family val="2"/>
        <charset val="238"/>
      </rPr>
      <t xml:space="preserve"> Rozm. 4m x 10 cm</t>
    </r>
  </si>
  <si>
    <t>1 op = 1 szt.</t>
  </si>
  <si>
    <r>
      <rPr>
        <sz val="9"/>
        <rFont val="Arial"/>
        <family val="2"/>
        <charset val="238"/>
      </rPr>
      <t xml:space="preserve">Przylepiec z włókniny do łączenia brzegów ran , zastępujący nici, pokryty hipoalegicznym klejem poliakrylowym, nie absorbuje promieni Roentgena, nie musi być usuwany przy prześwietleniu, przepuszcza powietrze i parę wodną, jest odpowiedni także dla pacjentów o nadwrażliwej skórze, charakteryzuje się wysoką przyczepnościa, konieczną do niezawodnej i bezpiecznej stabilizacji brzegów ran., </t>
    </r>
    <r>
      <rPr>
        <b/>
        <sz val="9"/>
        <color rgb="FF800080"/>
        <rFont val="Arial"/>
        <family val="2"/>
        <charset val="238"/>
      </rPr>
      <t xml:space="preserve">rozm. 6 x 75-76 mm </t>
    </r>
  </si>
  <si>
    <t>Op. (50 x 3 szt.)</t>
  </si>
  <si>
    <r>
      <rPr>
        <sz val="9"/>
        <rFont val="Arial"/>
        <family val="2"/>
        <charset val="238"/>
      </rPr>
      <t xml:space="preserve">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 </t>
    </r>
    <r>
      <rPr>
        <b/>
        <sz val="9"/>
        <rFont val="Arial"/>
        <family val="2"/>
        <charset val="238"/>
      </rPr>
      <t xml:space="preserve">Rozm. 3m x 15cm </t>
    </r>
  </si>
  <si>
    <t>opak. a' 4 szt.</t>
  </si>
  <si>
    <r>
      <rPr>
        <sz val="9"/>
        <rFont val="Arial"/>
        <family val="2"/>
        <charset val="238"/>
      </rPr>
      <t>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t>
    </r>
    <r>
      <rPr>
        <b/>
        <sz val="9"/>
        <rFont val="Arial"/>
        <family val="2"/>
        <charset val="238"/>
      </rPr>
      <t xml:space="preserve"> Rozm. 3m x 10cm </t>
    </r>
  </si>
  <si>
    <t>opak. a' 6 szt.</t>
  </si>
  <si>
    <t>ZADANIE NR 4</t>
  </si>
  <si>
    <t>Opaska elastyczna rozm. 5m x 15cm (wielorazowego użytku, pakowana po 1- sztuce, do sterylizacji) z dwoma zapinkami</t>
  </si>
  <si>
    <t>Opaska elastyczna rozm. 5m x 12cm (wielorazowego użytku, pakowana po 1- sztuce, do sterylizacji) z zapinką</t>
  </si>
  <si>
    <t>Opaska elastyczna rozm. 5m x 10cm (wielorazowego użytku, pakowana po 1- sztuce, do sterylizacji) z zapinką</t>
  </si>
  <si>
    <t xml:space="preserve">Opaska gipsowa, rozm. 2m x 6 cm (czas wiązania 3-5 minut) </t>
  </si>
  <si>
    <t>op. a'2 szt.</t>
  </si>
  <si>
    <t xml:space="preserve">Opaska gipsowa, rozm. 3m x 14 cm  (czas wiązania 3- 5 minut) </t>
  </si>
  <si>
    <t>Opaska gipsowa, rozm. 3m x 10 cm   (czas wiązania 3- 5 minut)</t>
  </si>
  <si>
    <t>Opaska gipsowa, rozm. 3m x 8 cm   (czas wiązania 3- 5 minut)</t>
  </si>
  <si>
    <t xml:space="preserve">Przylepce chirurgiczne włókninowe, rozm. 10cm x 10 m </t>
  </si>
  <si>
    <t xml:space="preserve">Przylepce chirurgiczne włókninowe, rozm. 15cm x 10 m </t>
  </si>
  <si>
    <t xml:space="preserve">Przylepce chirurgiczne włókninowe, rozm. 20cm x 10 m </t>
  </si>
  <si>
    <t xml:space="preserve">Przylepce chirurgiczne włókninowe, rozm. 5cm x 10 m </t>
  </si>
  <si>
    <r>
      <rPr>
        <sz val="9"/>
        <rFont val="Arial"/>
        <family val="2"/>
        <charset val="238"/>
      </rPr>
      <t>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głowę dorosłego człowieka . Rozm.25m</t>
    </r>
    <r>
      <rPr>
        <sz val="9"/>
        <rFont val="Calibri"/>
        <family val="2"/>
        <charset val="238"/>
      </rPr>
      <t>Ø</t>
    </r>
    <r>
      <rPr>
        <sz val="9"/>
        <rFont val="Arial"/>
        <family val="2"/>
        <charset val="238"/>
      </rPr>
      <t xml:space="preserve">5cm Nr.4 </t>
    </r>
  </si>
  <si>
    <t>op. 1 rolka</t>
  </si>
  <si>
    <t>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udo dorosłego człowieka. Rozm.dług.25mx3cm;  Nr 3</t>
  </si>
  <si>
    <t>6cmx1cm [6]</t>
  </si>
  <si>
    <t xml:space="preserve">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głowę dziecka, kolano, stopę,podudzie. Rozm.dług.25mx2cm Nr 2 </t>
  </si>
  <si>
    <t>8cmx1m[8]</t>
  </si>
  <si>
    <t>Plastry poiniekcyjne wykonane z włókniny o wysokiej przepuszczalności pary wodnej i powietrza. Charakteryzuje się dużą chłonnością i strukturą, która umożliwia brak przywierania do gojącej się rany. Plastry nacinane co dwa centymetry dla większej wygody. Rozmiar 5mx4cm.</t>
  </si>
  <si>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 xml:space="preserve"> Rozm. 4m x 5cm.</t>
    </r>
  </si>
  <si>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Rozm. 4m x 10cm.</t>
    </r>
  </si>
  <si>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Rozm. 4m x 15cm.</t>
    </r>
  </si>
  <si>
    <t xml:space="preserve">Chusta trójkątna bawełniana </t>
  </si>
  <si>
    <t>op.'1szt.</t>
  </si>
  <si>
    <t>20.</t>
  </si>
  <si>
    <t>Opaska elastyczna rozm. 5m x 15cm (wielorazowego użytku, pakowana po 1- sztuce, możliwość sterylizacji) z zapinką, o rozciagliwości min 120%, niestrzępiących brzegach, zawierająca  w składzie bawełne, poliamid, poliureatan</t>
  </si>
  <si>
    <t>ZADANIE NR 5</t>
  </si>
  <si>
    <t>Opatrunek hemostatyczny ( blokujący krwawienie) wykonany z  oczyszczonej wieprzowej pianki żelowej. Rozpuszcza się 3-5 dniach bez uszczerbku dla pacjenta. Rozmiar 7cm x 5cm x 0,1 cm</t>
  </si>
  <si>
    <t>szt.</t>
  </si>
  <si>
    <t>Opatrunek hemostatyczny ( blokujący krwawienie) wykonany z  oczyszczonej wieprzowej pianki żelowej. Rozpuszcza się 3-5 dniach bez uszczerbku dla pacjenta. Rozmiar 7cm x 5cm x 1 cm</t>
  </si>
  <si>
    <t xml:space="preserve">Czysty amorficzny hydrożel składający się ze zmodyfikowanego polimeru karboksymetylocelulozy, glikolu propylenowego i wody; z dozownikiem w formie aplikatora. Na rany martwicze, ze strupem, rany ziarninujące 15g. </t>
  </si>
  <si>
    <t>op.'10szt.</t>
  </si>
  <si>
    <t>Opatrunek samoprzylepny, sterylny,  z pianki poliuretanowej, pokryty żelem silikonowym. Zastosowanie: na rany o umiarkowanym i obfitym wysięku z delikatną i wrażliwą skórą wokół rany. Nie ma potrzeby stosownania opatrunku mocującego. Opatrunek można trzymać na ranie do 7 dni. Rozmiar 12,5cmx12,5cm</t>
  </si>
  <si>
    <t>Opatrunek sterylny z chłonnej pianki poliuretanowej bez przylepca . Zastosowanie: rany o umiarkowanym lub obfitym wysięku. Zalecany do wymagających ran i wrażliwych. Zewnętrzna warstwa-półprzepószczalna folia poliuretanowa, środkowa -miękii materiał poliuretanowo-piankowy przylegający, dopasowujący się do kształtów ciała. Rozmiar 10cmx10cm</t>
  </si>
  <si>
    <t xml:space="preserve">Opatrunek z pianki poliuretanowej w kształcie , dla opatrywania ran na pięcie lub łokciu, sterylny: przeznaczony na rany o umiarkowanym lub obfitym wysięku roz. 10,5cm x 13,5cm </t>
  </si>
  <si>
    <t>op.a 5 szt.</t>
  </si>
  <si>
    <r>
      <rPr>
        <sz val="9"/>
        <rFont val="Arial"/>
        <family val="2"/>
        <charset val="238"/>
      </rP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rFont val="Arial"/>
        <family val="2"/>
        <charset val="238"/>
      </rPr>
      <t>Rozmiar 20cmx30cm</t>
    </r>
  </si>
  <si>
    <t>opak.a'1 szt.</t>
  </si>
  <si>
    <r>
      <rPr>
        <sz val="9"/>
        <rFont val="Arial"/>
        <family val="2"/>
        <charset val="238"/>
      </rP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rFont val="Arial"/>
        <family val="2"/>
        <charset val="238"/>
      </rPr>
      <t>Rozmiar 10cm x 12cm</t>
    </r>
  </si>
  <si>
    <r>
      <rPr>
        <sz val="9"/>
        <rFont val="Arial"/>
        <family val="2"/>
        <charset val="238"/>
      </rP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rFont val="Arial"/>
        <family val="2"/>
        <charset val="238"/>
      </rPr>
      <t>Rozmiar 10cmx10cm</t>
    </r>
  </si>
  <si>
    <t>opak.a'5 szt.</t>
  </si>
  <si>
    <r>
      <rPr>
        <sz val="9"/>
        <rFont val="Arial"/>
        <family val="2"/>
        <charset val="238"/>
      </rP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rFont val="Arial"/>
        <family val="2"/>
        <charset val="238"/>
      </rPr>
      <t>Rozmiar 12cm x 12cm</t>
    </r>
  </si>
  <si>
    <r>
      <rPr>
        <sz val="9"/>
        <rFont val="Arial"/>
        <family val="2"/>
        <charset val="238"/>
      </rP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rFont val="Arial"/>
        <family val="2"/>
        <charset val="238"/>
      </rPr>
      <t>Rozmiar 10cm x 10cm</t>
    </r>
  </si>
  <si>
    <r>
      <rPr>
        <sz val="9"/>
        <rFont val="Arial"/>
        <family val="2"/>
        <charset val="238"/>
      </rP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rFont val="Arial"/>
        <family val="2"/>
        <charset val="238"/>
      </rPr>
      <t>Rozmiar 15cm x 20cm</t>
    </r>
  </si>
  <si>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opatrunku.Rrozmiar 8cmx8cm</t>
  </si>
  <si>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 Rozmiar 13cmx13cm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</si>
  <si>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10cmx10cm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</si>
  <si>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15cmx20cm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</si>
  <si>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12cmx19cm</t>
  </si>
  <si>
    <t>Opatrunek leczniczy, zbudowany z macierzy gorącej TLC-NOSF(technologii lipido-koloidowej z cząsteczkami nanooligosacharydów oraz włókien poliabsorbentu. Zastosowanie: rany przewlekłe bez cech infekcji, rany z wysiękiem, przewlekłe jak stopa cukrzycowa, owrzodzenia odleżyny, niegojące się rany ostre. Rozmiar 10cmx12cm</t>
  </si>
  <si>
    <t>Opatrunek leczniczy, zbudowany z macierzy gorącej TLC-NOSF(technologii lipido-koloidowej z cząsteczkami nanooligosacharydów oraz włókien poliabsorbentu. Zastosowanie: rany przewlekłe bez cech infekcji, rany z wysiękiem w każdej z faz gojenia ran, przewlekłe jak stopa cukrzycowa, owrzodzenia odleżyny, niegojące się rany ostre. Opatrunek można stosować pod bandażem uciskowym.  Rozmiar 12cmx12cm</t>
  </si>
  <si>
    <r>
      <rPr>
        <sz val="9"/>
        <rFont val="Arial"/>
        <family val="2"/>
        <charset val="238"/>
      </rPr>
      <t xml:space="preserve">Opatrunek zbudowany z włókien poliabsorbentu (poliakrylanu), dzięki czemu wykazuje kompleksowe działanie oczyszczające (usuwa z rany martwicę rozpływną, wysięk i obumarłe tkanki). Opatrunek ma właściwości hemostatyczne. Ułatwia (w zestawie ze sterylnym miernikiem) aplikację oraz ocenę głębokości rany, umożliwia bezbolesną i bezurazową zmianę opatrunku. Ma zastosowanie w ranach ostrych(pourazowe, pooperacyjne); przewlekłych (odleżyny, owrzodzenia kończyn dolnych, owrzodzenia stopy cukrzycowej); ranach nowotworowych. </t>
    </r>
    <r>
      <rPr>
        <b/>
        <sz val="9"/>
        <rFont val="Arial"/>
        <family val="2"/>
        <charset val="238"/>
      </rPr>
      <t>Rozmiar 5cm x 40cm</t>
    </r>
  </si>
  <si>
    <t>RAZEM WARTOŚĆ ZAMÓWIENIA BRUTTO</t>
  </si>
  <si>
    <t>ZADANIE NR 6</t>
  </si>
  <si>
    <t>J.m</t>
  </si>
  <si>
    <r>
      <rPr>
        <sz val="9"/>
        <rFont val="Arial"/>
        <family val="2"/>
        <charset val="238"/>
      </rPr>
      <t xml:space="preserve">Opatrunek Hydrofiber  niszczący biofilm, z jonami srebra i kwasem wersenowym i chlorkiem benzetoniowym  o wysokich właściwościach chłonnych, wzmocniony przeszyciami  </t>
    </r>
    <r>
      <rPr>
        <b/>
        <sz val="9"/>
        <rFont val="Arial"/>
        <family val="2"/>
        <charset val="238"/>
      </rPr>
      <t>rozm.10x10</t>
    </r>
  </si>
  <si>
    <r>
      <rPr>
        <sz val="9"/>
        <rFont val="Arial"/>
        <family val="2"/>
        <charset val="238"/>
      </rPr>
      <t xml:space="preserve">Opatrunek Hydrofiber  niszczący biofilm, z jonami srebra i kwasem wersenowym i chlorkiem benzetoniowym  o wysokich właściwościach chłonnych, wzmocniony przeszyciami  </t>
    </r>
    <r>
      <rPr>
        <b/>
        <sz val="9"/>
        <rFont val="Arial"/>
        <family val="2"/>
        <charset val="238"/>
      </rPr>
      <t>rozm.15x15</t>
    </r>
  </si>
  <si>
    <t>Opatrunek hydrowłóknisty w formie kompresu z właściwościami antybakteryjnymi. Stosowany do ran płytkich, głębokich z dużym lub umiarkowanym wysiękiem. Rozmiar 10cmx10cm</t>
  </si>
  <si>
    <t>Opatrunek hydrowłóknisty w formie kompresu z właściwościami antybakteryjnymi. Stosowany do ran płytkich, głębokich z dużym lub umiarkowanym wysiękiem. Rozmiar 15cmx15cm</t>
  </si>
  <si>
    <r>
      <rPr>
        <sz val="9"/>
        <rFont val="Arial"/>
        <family val="2"/>
        <charset val="238"/>
      </rPr>
      <t xml:space="preserve">Opatrunek hydrokoloidowy zbudowany z 3 hydrokoloidów:karboksymetylocelulozy sodowej, pektyny, żelatyny, można docinać </t>
    </r>
    <r>
      <rPr>
        <b/>
        <sz val="9"/>
        <rFont val="Arial"/>
        <family val="2"/>
        <charset val="238"/>
      </rPr>
      <t>rozm. 10x10</t>
    </r>
  </si>
  <si>
    <t>Bakteriobójczy, wielowarstwowy opatrunek piankowy, nieprzylepny,przeznaczony na rany płytkie, z infekcją lub z podejrzeniem infekcji, z dużą ilością wydzieliny. Działa już po 30 minutach po zastosowaniu. Rozmiar 10cmx10cm</t>
  </si>
  <si>
    <t>Bakteriobójczy, wielowarstwowy opatrunek piankowy, przylepny,przeznaczony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</si>
  <si>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</si>
  <si>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12,5cmx12,5cm</t>
  </si>
  <si>
    <t>Bakteriobójczy, wielowarstwowy opatrunek piankowy, nieprzylepny, ze srebrem jonowym, przeznaczony na rany płytkie, z infekcją lub z podejrzeniem infekcji, z dużą ilością wydzieliny. Działa już po 30 minutach po zastosowaniu. Rozmiar 10cmx10cm</t>
  </si>
  <si>
    <r>
      <rPr>
        <sz val="9"/>
        <rFont val="Arial"/>
        <family val="2"/>
        <charset val="238"/>
      </rPr>
      <t xml:space="preserve">Opatrunek hydrokoloidowy zbudowany z 3 hydrokoloidów:karboksymetylocelulozy sodowej, pektyny, żelatyny, można docinać </t>
    </r>
    <r>
      <rPr>
        <b/>
        <sz val="9"/>
        <rFont val="Arial"/>
        <family val="2"/>
        <charset val="238"/>
      </rPr>
      <t xml:space="preserve">rozm. 15x15 </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</si>
  <si>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15x15</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</si>
  <si>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10x10</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</si>
  <si>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7,5x7,5</t>
    </r>
  </si>
  <si>
    <t>Pasta uszczelniająco-gojaca stomahesive</t>
  </si>
  <si>
    <t>1szt.(30g)</t>
  </si>
  <si>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5,5cmx12cm</t>
  </si>
  <si>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8cmmx8cm</t>
  </si>
  <si>
    <r>
      <rPr>
        <sz val="9"/>
        <rFont val="Arial"/>
        <family val="2"/>
        <charset val="238"/>
      </rPr>
      <t xml:space="preserve">Opatrunek  hydrożelowy w postaci żelu składający się w 80% z wody, 15% glikolu propylenowego, 5% pektyny i karboksymetylocelulozy sodu, </t>
    </r>
    <r>
      <rPr>
        <b/>
        <sz val="9"/>
        <rFont val="Arial"/>
        <family val="2"/>
        <charset val="238"/>
      </rPr>
      <t xml:space="preserve">tuba 15g </t>
    </r>
  </si>
  <si>
    <t>op.a'15g</t>
  </si>
  <si>
    <t>ZADANIE NR 7</t>
  </si>
  <si>
    <t>Wartość netto</t>
  </si>
  <si>
    <t>Wartość brutto</t>
  </si>
  <si>
    <t xml:space="preserve">Kompresy włókninowe niejałowe 4 warstw, 30-40g  kl. I ,  10cm x 20cm op. a 100 szt </t>
  </si>
  <si>
    <t>opakowanie</t>
  </si>
  <si>
    <t xml:space="preserve">Kompresy włókninowe niejałowe 4 warstw, 30-40g  kl. I ,  10cm x 10cm op. a 100 szt </t>
  </si>
  <si>
    <t xml:space="preserve">Kompresy gazowe niejałowe 8 warstw, 17 nitek  kl. I ,  5cm x 5cm op. a 100 szt </t>
  </si>
  <si>
    <t>Kompresy gazowe niejałowe 8 warstw, 17 nitek  kl. I  7,5cm x 7,5cm op. a 100 szt</t>
  </si>
  <si>
    <t>Kompresy gazowe niejałowe 8 warstw, 17 nitek,  kl. I , 10cm x 10 cm op. a 100 szt</t>
  </si>
  <si>
    <t xml:space="preserve">Kompresy gazowe niejałowe 8 warstw, 13 nitek  kl. I ,  5cm x 5cm op. a 100 szt </t>
  </si>
  <si>
    <t>Kompresy gazowe niejałowe 8 warstw, 13 nitek  kl. I  7,5cm x 7,5cm op. a 100 szt</t>
  </si>
  <si>
    <t>Kompresy gazowe niejałowe 8 warstw, 13 nitek,  kl. I , 10cm x 10 cm op. a 100 szt</t>
  </si>
  <si>
    <t>Kompresy gazowe, jałowe sterylizowane parą wodną kl. II A, reg. 7, 5 x 5 cm, 17n  12 w. pakowane a'3 szt.</t>
  </si>
  <si>
    <t>Kompresy gazowe, jałowe sterylizowane parą wodną kl. II A, reg. 7, 5 x 5 cm, 17n  12 w. pakowane a'5 szt.</t>
  </si>
  <si>
    <t>Kompresy gazowe, jałowe sterylizowane parą wodną kl. II A, reg. 7, 5 x 5 cm, 17n  12 w. pakowane a'20 szt.</t>
  </si>
  <si>
    <t>Kompresy gazowe, jałowe sterylizowane parą wodną kl. II A, reg. 7, 5 x 5 cm, 17n  8 w. pakowane a'40 szt.</t>
  </si>
  <si>
    <t>Kompresy gazowe, jałowe sterylizowane parą wodną kl. II A, reg. 7, 7,5 x 7,5 cm, 17n  12 w. pakowane a'3 szt.</t>
  </si>
  <si>
    <t>Kompresy gazowe, jałowe sterylizowane parą wodną kl. II A, reg. 7, 7,5 x 7,5 cm, 17n  12 w. pakowane a'5 szt.</t>
  </si>
  <si>
    <t>Kompresy gazowe, jałowe sterylizowane parą wodną kl. II A, reg. 7, 7,5 x 7,5 cm, 17n  12 w. pakowane a'20 szt.</t>
  </si>
  <si>
    <t>Kompresy gazowe, jałowe sterylizowane parą wodną kl. II A, reg. 7, 10 x 10 cm, 17n  12 w. pakowane a'3 szt.</t>
  </si>
  <si>
    <t>Kompresy gazowe, jałowe sterylizowane parą wodną kl. II A, reg. 7, 10 x 10 cm, 17n  12 w. pakowane a'10 szt.</t>
  </si>
  <si>
    <t>Kompresy gazowe, jałowe sterylizowane parą wodną kl. II A, reg. 7, 10 x 10 cm, 17n  12 w. pakowane a'20 szt.</t>
  </si>
  <si>
    <t>Kompresy gazowe, jałowe sterylizowane parą wodną kl. II A, reg. 7, 10 x 10 cm, 17n  12 w. pakowane a'40 szt.</t>
  </si>
  <si>
    <t>Gaza opatrunkowa wyjałowiona 17-nitkowa kl. II A, reg. 7, 1m x 1m</t>
  </si>
  <si>
    <t>21.</t>
  </si>
  <si>
    <t>Gaza opatrunkowa wyjałowiona 17-nitkowa kl. II A, reg. 7, 1m x 1/2m</t>
  </si>
  <si>
    <t>22.</t>
  </si>
  <si>
    <t>Gaza opatrunkowa wyjałowiona 13-nitkowa kl. II A, reg. 7, 1m x 1m</t>
  </si>
  <si>
    <t>23.</t>
  </si>
  <si>
    <t>Wata a’ 200g /opatrunkowa bawełniano-wiskozowa/</t>
  </si>
  <si>
    <t>24.</t>
  </si>
  <si>
    <r>
      <rPr>
        <sz val="9"/>
        <rFont val="Arial"/>
        <family val="2"/>
        <charset val="238"/>
      </rPr>
      <t xml:space="preserve">Lignina arkusze </t>
    </r>
    <r>
      <rPr>
        <b/>
        <sz val="9"/>
        <rFont val="Arial"/>
        <family val="2"/>
        <charset val="238"/>
      </rPr>
      <t>PHZ</t>
    </r>
  </si>
  <si>
    <t>5kg</t>
  </si>
  <si>
    <r>
      <t>Przylepiec na tkaninie wiskozowej, pokryty klejem z syntetycznego kauczuku na szpulce o ząbkowanych brzegach , rozm. 1,25cm x</t>
    </r>
    <r>
      <rPr>
        <sz val="9"/>
        <color rgb="FFFF6600"/>
        <rFont val="Arial"/>
        <family val="2"/>
        <charset val="238"/>
      </rPr>
      <t xml:space="preserve"> 9,2m </t>
    </r>
  </si>
  <si>
    <r>
      <t>Przylepiec na tkaninie wiskozowej, pokryty klejem z syntetycznego kauczuku na szpulce o ząbkowanych brzegach rozm. 2,5cm x</t>
    </r>
    <r>
      <rPr>
        <sz val="9"/>
        <color rgb="FFFF6600"/>
        <rFont val="Arial"/>
        <family val="2"/>
        <charset val="238"/>
      </rPr>
      <t xml:space="preserve"> 9,2m </t>
    </r>
  </si>
  <si>
    <t>Zakup i sukcesywna dostawa opatrunków dla Działu Farmacji Szpitalnej SP ZOZ MSWiA w Koszalinie</t>
  </si>
  <si>
    <t>Wartość zamówienia</t>
  </si>
  <si>
    <t>netto</t>
  </si>
  <si>
    <t>brutto</t>
  </si>
  <si>
    <t>Formularz asortymentowo-cenowy</t>
  </si>
  <si>
    <t>Szacowana lość na 12 miesięcy</t>
  </si>
  <si>
    <t>Szacowana ilość na 12 mieisęcy</t>
  </si>
  <si>
    <t>Szacowana ilość na 12 miesięcy</t>
  </si>
  <si>
    <t>Szacowana ilośc na 12 miesiecy</t>
  </si>
  <si>
    <t>Szacowana ilość na 12 miesiecy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</si>
</sst>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 _z_ł_-;_-@_-"/>
    <numFmt numFmtId="165" formatCode="[$-415]#,##0"/>
  </numFmts>
  <fonts count="21" x14ac:knownFonts="1">
    <font>
      <sz val="11"/>
      <color rgb="FF000000"/>
      <name val="Calibri"/>
      <family val="2"/>
      <charset val="1"/>
    </font>
    <font>
      <sz val="10"/>
      <name val="Arial"/>
      <charset val="238"/>
    </font>
    <font>
      <sz val="10"/>
      <name val="Arial"/>
      <family val="2"/>
      <charset val="238"/>
    </font>
    <font>
      <sz val="10"/>
      <name val="Arial CE"/>
      <charset val="238"/>
    </font>
    <font>
      <b/>
      <sz val="9"/>
      <name val="Arial"/>
      <family val="2"/>
      <charset val="238"/>
    </font>
    <font>
      <sz val="9"/>
      <name val="Arial"/>
      <family val="2"/>
      <charset val="238"/>
    </font>
    <font>
      <sz val="9"/>
      <color rgb="FF800080"/>
      <name val="Arial"/>
      <family val="2"/>
      <charset val="238"/>
    </font>
    <font>
      <sz val="9"/>
      <color rgb="FF0066CC"/>
      <name val="Arial"/>
      <family val="2"/>
      <charset val="238"/>
    </font>
    <font>
      <sz val="9"/>
      <color rgb="FFFF6600"/>
      <name val="Arial"/>
      <family val="2"/>
      <charset val="238"/>
    </font>
    <font>
      <sz val="10"/>
      <color rgb="FF800080"/>
      <name val="Arial"/>
      <family val="2"/>
      <charset val="238"/>
    </font>
    <font>
      <b/>
      <sz val="9"/>
      <color rgb="FF800080"/>
      <name val="Arial"/>
      <family val="2"/>
      <charset val="238"/>
    </font>
    <font>
      <sz val="9"/>
      <name val="Calibri"/>
      <family val="2"/>
      <charset val="238"/>
    </font>
    <font>
      <sz val="9"/>
      <color rgb="FF333333"/>
      <name val="Arial"/>
      <family val="2"/>
      <charset val="238"/>
    </font>
    <font>
      <b/>
      <sz val="10"/>
      <name val="Arial"/>
      <family val="2"/>
      <charset val="238"/>
    </font>
    <font>
      <b/>
      <sz val="12"/>
      <name val="Calibri"/>
      <family val="2"/>
      <charset val="238"/>
    </font>
    <font>
      <sz val="11"/>
      <color rgb="FF800080"/>
      <name val="Arial"/>
      <family val="2"/>
      <charset val="238"/>
    </font>
    <font>
      <sz val="9"/>
      <color rgb="FF000000"/>
      <name val="Arial"/>
      <family val="2"/>
      <charset val="238"/>
    </font>
    <font>
      <b/>
      <sz val="20"/>
      <color rgb="FF000000"/>
      <name val="Arial"/>
      <family val="2"/>
      <charset val="238"/>
    </font>
    <font>
      <sz val="11"/>
      <color rgb="FF000000"/>
      <name val="Arial"/>
      <family val="2"/>
      <charset val="238"/>
    </font>
    <font>
      <b/>
      <sz val="16"/>
      <color rgb="FF000000"/>
      <name val="Arial"/>
      <family val="2"/>
      <charset val="238"/>
    </font>
    <font>
      <b/>
      <sz val="14"/>
      <color rgb="FF000000"/>
      <name val="Calibri"/>
      <family val="2"/>
      <charset val="238"/>
    </font>
  </fonts>
  <fills count="3">
    <fill>
      <patternFill patternType="none"/>
    </fill>
    <fill>
      <patternFill patternType="gray125"/>
    </fill>
    <fill>
      <patternFill patternType="solid">
        <fgColor rgb="FFFFFFFF"/>
        <bgColor rgb="FFFFFFCC"/>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164" fontId="1" fillId="0" borderId="0" applyBorder="0" applyProtection="0"/>
    <xf numFmtId="0" fontId="2" fillId="0" borderId="0"/>
    <xf numFmtId="0" fontId="3" fillId="0" borderId="0"/>
  </cellStyleXfs>
  <cellXfs count="72">
    <xf numFmtId="0" fontId="0" fillId="0" borderId="0" xfId="0"/>
    <xf numFmtId="0" fontId="5"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4"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9" fillId="0" borderId="2" xfId="0" applyFont="1" applyBorder="1" applyAlignment="1">
      <alignment horizontal="center" vertical="center" wrapText="1"/>
    </xf>
    <xf numFmtId="4" fontId="9"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2" xfId="3" applyFont="1" applyBorder="1" applyAlignment="1">
      <alignment horizontal="center" vertical="center" wrapText="1"/>
    </xf>
    <xf numFmtId="0" fontId="5" fillId="0" borderId="2" xfId="0" applyFont="1" applyBorder="1" applyAlignment="1">
      <alignmen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2" fillId="0" borderId="2" xfId="0" applyFont="1" applyBorder="1"/>
    <xf numFmtId="0" fontId="6" fillId="0" borderId="2" xfId="0" applyFont="1" applyBorder="1" applyAlignment="1">
      <alignment horizontal="center" vertical="center"/>
    </xf>
    <xf numFmtId="2" fontId="5" fillId="0" borderId="2" xfId="3" applyNumberFormat="1" applyFont="1" applyBorder="1" applyAlignment="1">
      <alignment horizontal="center" vertical="center" wrapText="1"/>
    </xf>
    <xf numFmtId="0" fontId="5" fillId="0" borderId="2" xfId="3" applyFont="1" applyBorder="1" applyAlignment="1">
      <alignment horizontal="center" vertical="center" wrapText="1"/>
    </xf>
    <xf numFmtId="3" fontId="6" fillId="0" borderId="2" xfId="3" applyNumberFormat="1" applyFont="1" applyBorder="1" applyAlignment="1">
      <alignment horizontal="center" vertical="center" wrapText="1"/>
    </xf>
    <xf numFmtId="4" fontId="6" fillId="0" borderId="2" xfId="3" applyNumberFormat="1" applyFont="1" applyBorder="1" applyAlignment="1">
      <alignment horizontal="center" vertical="center" wrapText="1"/>
    </xf>
    <xf numFmtId="9" fontId="5" fillId="0" borderId="2" xfId="3"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9" fillId="0" borderId="2" xfId="0" applyFont="1" applyBorder="1" applyAlignment="1">
      <alignment horizontal="center" vertical="center"/>
    </xf>
    <xf numFmtId="4" fontId="9" fillId="0" borderId="2" xfId="0" applyNumberFormat="1" applyFont="1" applyBorder="1" applyAlignment="1">
      <alignment horizontal="center" vertical="center"/>
    </xf>
    <xf numFmtId="9" fontId="2" fillId="0" borderId="2" xfId="2" applyNumberFormat="1" applyFont="1" applyBorder="1" applyAlignment="1">
      <alignment horizontal="center" vertical="center" wrapText="1"/>
    </xf>
    <xf numFmtId="0" fontId="14"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vertical="center" wrapText="1"/>
      <protection locked="0"/>
    </xf>
    <xf numFmtId="9" fontId="5" fillId="2" borderId="2" xfId="0" applyNumberFormat="1" applyFont="1" applyFill="1" applyBorder="1" applyAlignment="1" applyProtection="1">
      <alignment horizontal="center" vertical="center" wrapText="1"/>
      <protection locked="0"/>
    </xf>
    <xf numFmtId="0" fontId="15" fillId="0" borderId="2" xfId="0" applyFont="1" applyBorder="1" applyAlignment="1">
      <alignment horizontal="center" vertical="center" wrapText="1"/>
    </xf>
    <xf numFmtId="4" fontId="6" fillId="0" borderId="2" xfId="0" applyNumberFormat="1" applyFont="1" applyBorder="1" applyAlignment="1">
      <alignment horizontal="center" vertical="center"/>
    </xf>
    <xf numFmtId="4" fontId="2" fillId="0" borderId="2" xfId="3"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3" fontId="8" fillId="0" borderId="2" xfId="3" applyNumberFormat="1" applyFont="1" applyBorder="1" applyAlignment="1">
      <alignment horizontal="center" vertical="center" wrapText="1"/>
    </xf>
    <xf numFmtId="4" fontId="8" fillId="0" borderId="2" xfId="3" applyNumberFormat="1" applyFont="1" applyBorder="1" applyAlignment="1">
      <alignment horizontal="center" vertical="center" wrapText="1"/>
    </xf>
    <xf numFmtId="2" fontId="5" fillId="0" borderId="2" xfId="3" applyNumberFormat="1" applyFont="1" applyBorder="1" applyAlignment="1">
      <alignment horizontal="left" vertical="center" wrapText="1"/>
    </xf>
    <xf numFmtId="4" fontId="4" fillId="0" borderId="2" xfId="0" applyNumberFormat="1" applyFont="1" applyBorder="1" applyAlignment="1">
      <alignment horizontal="center" vertical="center"/>
    </xf>
    <xf numFmtId="4" fontId="4" fillId="0" borderId="2" xfId="0" applyNumberFormat="1" applyFont="1" applyBorder="1" applyAlignment="1">
      <alignment vertical="center"/>
    </xf>
    <xf numFmtId="0" fontId="5" fillId="0" borderId="2" xfId="2" applyFont="1" applyBorder="1" applyAlignment="1">
      <alignment horizontal="center" vertical="center" wrapText="1"/>
    </xf>
    <xf numFmtId="4" fontId="5" fillId="0" borderId="2" xfId="2" applyNumberFormat="1" applyFont="1" applyBorder="1" applyAlignment="1">
      <alignment horizontal="center" vertical="center" wrapText="1"/>
    </xf>
    <xf numFmtId="0" fontId="5" fillId="0" borderId="2" xfId="0" applyFont="1" applyBorder="1" applyAlignment="1">
      <alignment wrapText="1"/>
    </xf>
    <xf numFmtId="4" fontId="10" fillId="0" borderId="2" xfId="0" applyNumberFormat="1" applyFont="1" applyBorder="1" applyAlignment="1">
      <alignment horizontal="center" vertical="center" wrapText="1"/>
    </xf>
    <xf numFmtId="0" fontId="5" fillId="2" borderId="2" xfId="0" applyFont="1" applyFill="1" applyBorder="1" applyAlignment="1">
      <alignment vertical="center" wrapText="1"/>
    </xf>
    <xf numFmtId="4" fontId="5" fillId="2" borderId="2" xfId="0" applyNumberFormat="1" applyFont="1" applyFill="1" applyBorder="1" applyAlignment="1">
      <alignment horizontal="center" vertical="center" wrapText="1"/>
    </xf>
    <xf numFmtId="4" fontId="6" fillId="2" borderId="2" xfId="1" applyNumberFormat="1" applyFont="1" applyFill="1" applyBorder="1" applyAlignment="1" applyProtection="1">
      <alignment horizontal="center"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center" vertical="center" wrapText="1"/>
    </xf>
    <xf numFmtId="165" fontId="16" fillId="2" borderId="2" xfId="0" applyNumberFormat="1" applyFont="1" applyFill="1" applyBorder="1" applyAlignment="1">
      <alignment horizontal="center" vertical="center" wrapText="1"/>
    </xf>
    <xf numFmtId="4" fontId="16" fillId="0" borderId="2" xfId="0" applyNumberFormat="1" applyFont="1" applyBorder="1" applyAlignment="1">
      <alignment horizontal="center" vertical="center" wrapText="1"/>
    </xf>
    <xf numFmtId="0" fontId="5" fillId="0" borderId="0" xfId="0" applyFont="1" applyAlignment="1">
      <alignment horizontal="center" vertical="center" wrapText="1"/>
    </xf>
    <xf numFmtId="165" fontId="6" fillId="2" borderId="2" xfId="0" applyNumberFormat="1" applyFont="1" applyFill="1" applyBorder="1" applyAlignment="1">
      <alignment horizontal="center" vertical="center" wrapText="1"/>
    </xf>
    <xf numFmtId="0" fontId="0" fillId="0" borderId="2" xfId="0" applyBorder="1"/>
    <xf numFmtId="0" fontId="12" fillId="0" borderId="0" xfId="0" applyFont="1" applyAlignment="1">
      <alignment horizontal="left" wrapText="1"/>
    </xf>
    <xf numFmtId="0" fontId="5" fillId="2" borderId="2" xfId="0" applyFont="1" applyFill="1" applyBorder="1" applyAlignment="1" applyProtection="1">
      <alignment horizontal="left" vertical="center" wrapText="1"/>
      <protection locked="0"/>
    </xf>
    <xf numFmtId="0" fontId="18" fillId="0" borderId="0" xfId="0" applyFont="1"/>
    <xf numFmtId="0" fontId="20" fillId="0" borderId="0" xfId="0" applyFont="1"/>
    <xf numFmtId="4" fontId="20" fillId="0" borderId="0" xfId="0" applyNumberFormat="1" applyFont="1"/>
    <xf numFmtId="0" fontId="17" fillId="0" borderId="0" xfId="0" applyFont="1" applyAlignment="1">
      <alignment horizontal="center"/>
    </xf>
    <xf numFmtId="0" fontId="19" fillId="0" borderId="0" xfId="0" applyFont="1" applyAlignment="1">
      <alignment horizontal="center"/>
    </xf>
    <xf numFmtId="0" fontId="4" fillId="0" borderId="0" xfId="3" applyFont="1" applyBorder="1" applyAlignment="1">
      <alignment horizontal="left" vertical="center" wrapText="1"/>
    </xf>
    <xf numFmtId="0" fontId="4" fillId="0" borderId="2" xfId="0" applyFont="1" applyBorder="1" applyAlignment="1">
      <alignment horizontal="right" vertical="center" wrapText="1"/>
    </xf>
    <xf numFmtId="0" fontId="13" fillId="0" borderId="0" xfId="3"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20" fillId="0" borderId="0" xfId="0" applyFont="1" applyAlignment="1">
      <alignment horizontal="center"/>
    </xf>
  </cellXfs>
  <cellStyles count="4">
    <cellStyle name="Dziesiętny 2" xfId="1" xr:uid="{00000000-0005-0000-0000-000006000000}"/>
    <cellStyle name="Normalny" xfId="0" builtinId="0"/>
    <cellStyle name="Normalny 2" xfId="2" xr:uid="{00000000-0005-0000-0000-000007000000}"/>
    <cellStyle name="Normalny_Arkusz1"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167"/>
  <sheetViews>
    <sheetView tabSelected="1" topLeftCell="A124" zoomScale="75" zoomScaleNormal="75" workbookViewId="0">
      <selection activeCell="F137" sqref="F137"/>
    </sheetView>
  </sheetViews>
  <sheetFormatPr defaultRowHeight="15" x14ac:dyDescent="0.25"/>
  <cols>
    <col min="1" max="1" width="8.7109375" customWidth="1"/>
    <col min="2" max="2" width="50.85546875" customWidth="1"/>
    <col min="3" max="3" width="15.5703125" customWidth="1"/>
    <col min="4" max="4" width="10.7109375" customWidth="1"/>
    <col min="5" max="5" width="11.5703125" customWidth="1"/>
    <col min="6" max="6" width="19.5703125" customWidth="1"/>
    <col min="7" max="7" width="17.5703125" customWidth="1"/>
    <col min="8" max="8" width="9.7109375" customWidth="1"/>
    <col min="9" max="9" width="14.28515625" customWidth="1"/>
    <col min="10" max="10" width="17.5703125" customWidth="1"/>
    <col min="11" max="11" width="13.42578125" customWidth="1"/>
    <col min="12" max="1024" width="8.7109375" customWidth="1"/>
  </cols>
  <sheetData>
    <row r="3" spans="1:11" ht="26.25" x14ac:dyDescent="0.4">
      <c r="A3" s="64" t="s">
        <v>206</v>
      </c>
      <c r="B3" s="64"/>
      <c r="C3" s="64"/>
      <c r="D3" s="64"/>
      <c r="E3" s="64"/>
      <c r="F3" s="64"/>
      <c r="G3" s="64"/>
      <c r="H3" s="64"/>
      <c r="I3" s="64"/>
      <c r="J3" s="64"/>
      <c r="K3" s="64"/>
    </row>
    <row r="4" spans="1:11" x14ac:dyDescent="0.25">
      <c r="A4" s="61"/>
      <c r="B4" s="61"/>
      <c r="C4" s="61"/>
      <c r="D4" s="61"/>
      <c r="E4" s="61"/>
      <c r="F4" s="61"/>
      <c r="G4" s="61"/>
      <c r="H4" s="61"/>
      <c r="I4" s="61"/>
      <c r="J4" s="61"/>
      <c r="K4" s="61"/>
    </row>
    <row r="5" spans="1:11" ht="20.25" x14ac:dyDescent="0.3">
      <c r="A5" s="65" t="s">
        <v>202</v>
      </c>
      <c r="B5" s="65"/>
      <c r="C5" s="65"/>
      <c r="D5" s="65"/>
      <c r="E5" s="65"/>
      <c r="F5" s="65"/>
      <c r="G5" s="65"/>
      <c r="H5" s="65"/>
      <c r="I5" s="65"/>
      <c r="J5" s="65"/>
      <c r="K5" s="65"/>
    </row>
    <row r="7" spans="1:11" ht="13.9" customHeight="1" x14ac:dyDescent="0.25">
      <c r="A7" s="70" t="s">
        <v>0</v>
      </c>
      <c r="B7" s="70"/>
      <c r="C7" s="70"/>
      <c r="D7" s="70"/>
      <c r="E7" s="70"/>
      <c r="F7" s="70"/>
      <c r="G7" s="70"/>
      <c r="H7" s="70"/>
      <c r="I7" s="70"/>
      <c r="J7" s="70"/>
      <c r="K7" s="70"/>
    </row>
    <row r="8" spans="1:11" ht="34.35" customHeight="1" x14ac:dyDescent="0.25">
      <c r="A8" s="1" t="s">
        <v>1</v>
      </c>
      <c r="B8" s="1" t="s">
        <v>2</v>
      </c>
      <c r="C8" s="2" t="s">
        <v>3</v>
      </c>
      <c r="D8" s="1" t="s">
        <v>4</v>
      </c>
      <c r="E8" s="1" t="s">
        <v>208</v>
      </c>
      <c r="F8" s="3" t="s">
        <v>5</v>
      </c>
      <c r="G8" s="3" t="s">
        <v>7</v>
      </c>
      <c r="H8" s="3" t="s">
        <v>6</v>
      </c>
      <c r="I8" s="3" t="s">
        <v>8</v>
      </c>
      <c r="J8" s="3" t="s">
        <v>9</v>
      </c>
      <c r="K8" s="1" t="s">
        <v>10</v>
      </c>
    </row>
    <row r="9" spans="1:11" ht="38.85" customHeight="1" x14ac:dyDescent="0.25">
      <c r="A9" s="1" t="s">
        <v>11</v>
      </c>
      <c r="B9" s="39" t="s">
        <v>12</v>
      </c>
      <c r="C9" s="1"/>
      <c r="D9" s="1" t="s">
        <v>13</v>
      </c>
      <c r="E9" s="5">
        <v>21</v>
      </c>
      <c r="F9" s="6"/>
      <c r="G9" s="3"/>
      <c r="H9" s="4">
        <v>0.08</v>
      </c>
      <c r="I9" s="3">
        <f>G9*H9</f>
        <v>0</v>
      </c>
      <c r="J9" s="3">
        <f>G9+I9</f>
        <v>0</v>
      </c>
      <c r="K9" s="1"/>
    </row>
    <row r="10" spans="1:11" ht="27" customHeight="1" x14ac:dyDescent="0.25">
      <c r="A10" s="1" t="s">
        <v>14</v>
      </c>
      <c r="B10" s="39" t="s">
        <v>15</v>
      </c>
      <c r="C10" s="1"/>
      <c r="D10" s="1" t="s">
        <v>13</v>
      </c>
      <c r="E10" s="5">
        <v>5</v>
      </c>
      <c r="F10" s="6"/>
      <c r="G10" s="3"/>
      <c r="H10" s="4">
        <v>0.08</v>
      </c>
      <c r="I10" s="3">
        <f t="shared" ref="I10:I27" si="0">G10*H10</f>
        <v>0</v>
      </c>
      <c r="J10" s="3">
        <f t="shared" ref="J10:J27" si="1">G10+I10</f>
        <v>0</v>
      </c>
      <c r="K10" s="1"/>
    </row>
    <row r="11" spans="1:11" ht="35.25" customHeight="1" x14ac:dyDescent="0.25">
      <c r="A11" s="1" t="s">
        <v>16</v>
      </c>
      <c r="B11" s="39" t="s">
        <v>17</v>
      </c>
      <c r="C11" s="1"/>
      <c r="D11" s="1" t="s">
        <v>18</v>
      </c>
      <c r="E11" s="5">
        <v>2</v>
      </c>
      <c r="F11" s="6"/>
      <c r="G11" s="3"/>
      <c r="H11" s="4">
        <v>0.08</v>
      </c>
      <c r="I11" s="3">
        <f t="shared" si="0"/>
        <v>0</v>
      </c>
      <c r="J11" s="3">
        <f t="shared" si="1"/>
        <v>0</v>
      </c>
      <c r="K11" s="1"/>
    </row>
    <row r="12" spans="1:11" ht="120.75" customHeight="1" x14ac:dyDescent="0.25">
      <c r="A12" s="1" t="s">
        <v>19</v>
      </c>
      <c r="B12" s="39" t="s">
        <v>20</v>
      </c>
      <c r="C12" s="1"/>
      <c r="D12" s="1" t="s">
        <v>13</v>
      </c>
      <c r="E12" s="5">
        <v>14</v>
      </c>
      <c r="F12" s="6"/>
      <c r="G12" s="3"/>
      <c r="H12" s="4">
        <v>0.08</v>
      </c>
      <c r="I12" s="3">
        <f t="shared" si="0"/>
        <v>0</v>
      </c>
      <c r="J12" s="3">
        <f t="shared" si="1"/>
        <v>0</v>
      </c>
      <c r="K12" s="1"/>
    </row>
    <row r="13" spans="1:11" ht="88.5" customHeight="1" x14ac:dyDescent="0.25">
      <c r="A13" s="1" t="s">
        <v>21</v>
      </c>
      <c r="B13" s="39" t="s">
        <v>22</v>
      </c>
      <c r="C13" s="1"/>
      <c r="D13" s="1" t="s">
        <v>23</v>
      </c>
      <c r="E13" s="5">
        <v>130</v>
      </c>
      <c r="F13" s="6"/>
      <c r="G13" s="3"/>
      <c r="H13" s="4">
        <v>0.08</v>
      </c>
      <c r="I13" s="3">
        <f t="shared" si="0"/>
        <v>0</v>
      </c>
      <c r="J13" s="3">
        <f t="shared" si="1"/>
        <v>0</v>
      </c>
      <c r="K13" s="1"/>
    </row>
    <row r="14" spans="1:11" ht="74.25" customHeight="1" x14ac:dyDescent="0.25">
      <c r="A14" s="1" t="s">
        <v>24</v>
      </c>
      <c r="B14" s="39" t="s">
        <v>25</v>
      </c>
      <c r="C14" s="1"/>
      <c r="D14" s="1" t="s">
        <v>26</v>
      </c>
      <c r="E14" s="5">
        <v>20</v>
      </c>
      <c r="F14" s="6"/>
      <c r="G14" s="3"/>
      <c r="H14" s="4">
        <v>0.08</v>
      </c>
      <c r="I14" s="3">
        <f t="shared" si="0"/>
        <v>0</v>
      </c>
      <c r="J14" s="3">
        <f t="shared" si="1"/>
        <v>0</v>
      </c>
      <c r="K14" s="1"/>
    </row>
    <row r="15" spans="1:11" ht="71.25" customHeight="1" x14ac:dyDescent="0.25">
      <c r="A15" s="1" t="s">
        <v>27</v>
      </c>
      <c r="B15" s="39" t="s">
        <v>28</v>
      </c>
      <c r="C15" s="1"/>
      <c r="D15" s="1" t="s">
        <v>29</v>
      </c>
      <c r="E15" s="5">
        <v>30</v>
      </c>
      <c r="F15" s="6"/>
      <c r="G15" s="3"/>
      <c r="H15" s="4">
        <v>0.08</v>
      </c>
      <c r="I15" s="3">
        <f t="shared" si="0"/>
        <v>0</v>
      </c>
      <c r="J15" s="3">
        <f t="shared" si="1"/>
        <v>0</v>
      </c>
      <c r="K15" s="1"/>
    </row>
    <row r="16" spans="1:11" ht="114" customHeight="1" x14ac:dyDescent="0.25">
      <c r="A16" s="1" t="s">
        <v>30</v>
      </c>
      <c r="B16" s="39" t="s">
        <v>31</v>
      </c>
      <c r="C16" s="1"/>
      <c r="D16" s="1" t="s">
        <v>23</v>
      </c>
      <c r="E16" s="5">
        <v>33</v>
      </c>
      <c r="F16" s="6"/>
      <c r="G16" s="3"/>
      <c r="H16" s="4">
        <v>0.08</v>
      </c>
      <c r="I16" s="3">
        <f t="shared" si="0"/>
        <v>0</v>
      </c>
      <c r="J16" s="3">
        <f t="shared" si="1"/>
        <v>0</v>
      </c>
      <c r="K16" s="1"/>
    </row>
    <row r="17" spans="1:11" ht="147.75" customHeight="1" x14ac:dyDescent="0.25">
      <c r="A17" s="1" t="s">
        <v>32</v>
      </c>
      <c r="B17" s="39" t="s">
        <v>33</v>
      </c>
      <c r="C17" s="1"/>
      <c r="D17" s="1" t="s">
        <v>23</v>
      </c>
      <c r="E17" s="5">
        <v>10</v>
      </c>
      <c r="F17" s="6"/>
      <c r="G17" s="3"/>
      <c r="H17" s="4">
        <v>0.08</v>
      </c>
      <c r="I17" s="3">
        <f t="shared" si="0"/>
        <v>0</v>
      </c>
      <c r="J17" s="3">
        <f t="shared" si="1"/>
        <v>0</v>
      </c>
      <c r="K17" s="1"/>
    </row>
    <row r="18" spans="1:11" ht="108" customHeight="1" x14ac:dyDescent="0.25">
      <c r="A18" s="1" t="s">
        <v>34</v>
      </c>
      <c r="B18" s="39" t="s">
        <v>35</v>
      </c>
      <c r="C18" s="1"/>
      <c r="D18" s="1" t="s">
        <v>13</v>
      </c>
      <c r="E18" s="5">
        <v>15</v>
      </c>
      <c r="F18" s="6"/>
      <c r="G18" s="3"/>
      <c r="H18" s="4">
        <v>0.08</v>
      </c>
      <c r="I18" s="3">
        <f t="shared" si="0"/>
        <v>0</v>
      </c>
      <c r="J18" s="3">
        <f t="shared" si="1"/>
        <v>0</v>
      </c>
      <c r="K18" s="1"/>
    </row>
    <row r="19" spans="1:11" ht="107.25" customHeight="1" x14ac:dyDescent="0.25">
      <c r="A19" s="1" t="s">
        <v>36</v>
      </c>
      <c r="B19" s="39" t="s">
        <v>37</v>
      </c>
      <c r="C19" s="1"/>
      <c r="D19" s="1" t="s">
        <v>38</v>
      </c>
      <c r="E19" s="5">
        <v>3</v>
      </c>
      <c r="F19" s="6"/>
      <c r="G19" s="3"/>
      <c r="H19" s="4">
        <v>0.08</v>
      </c>
      <c r="I19" s="3">
        <f t="shared" si="0"/>
        <v>0</v>
      </c>
      <c r="J19" s="3">
        <f t="shared" si="1"/>
        <v>0</v>
      </c>
      <c r="K19" s="1"/>
    </row>
    <row r="20" spans="1:11" ht="24" x14ac:dyDescent="0.25">
      <c r="A20" s="1" t="s">
        <v>39</v>
      </c>
      <c r="B20" s="39" t="s">
        <v>40</v>
      </c>
      <c r="C20" s="1"/>
      <c r="D20" s="1" t="s">
        <v>13</v>
      </c>
      <c r="E20" s="5">
        <v>5</v>
      </c>
      <c r="F20" s="6"/>
      <c r="G20" s="3"/>
      <c r="H20" s="4">
        <v>0.08</v>
      </c>
      <c r="I20" s="3">
        <f t="shared" si="0"/>
        <v>0</v>
      </c>
      <c r="J20" s="3">
        <f t="shared" si="1"/>
        <v>0</v>
      </c>
      <c r="K20" s="1"/>
    </row>
    <row r="21" spans="1:11" ht="24" x14ac:dyDescent="0.25">
      <c r="A21" s="1" t="s">
        <v>41</v>
      </c>
      <c r="B21" s="39" t="s">
        <v>42</v>
      </c>
      <c r="C21" s="1"/>
      <c r="D21" s="1" t="s">
        <v>23</v>
      </c>
      <c r="E21" s="5">
        <v>10</v>
      </c>
      <c r="F21" s="6"/>
      <c r="G21" s="3"/>
      <c r="H21" s="4">
        <v>0.08</v>
      </c>
      <c r="I21" s="3">
        <f t="shared" si="0"/>
        <v>0</v>
      </c>
      <c r="J21" s="3">
        <f t="shared" si="1"/>
        <v>0</v>
      </c>
      <c r="K21" s="1"/>
    </row>
    <row r="22" spans="1:11" ht="24" x14ac:dyDescent="0.25">
      <c r="A22" s="1" t="s">
        <v>43</v>
      </c>
      <c r="B22" s="39" t="s">
        <v>44</v>
      </c>
      <c r="C22" s="1"/>
      <c r="D22" s="1" t="s">
        <v>23</v>
      </c>
      <c r="E22" s="5">
        <v>60</v>
      </c>
      <c r="F22" s="6"/>
      <c r="G22" s="3"/>
      <c r="H22" s="4">
        <v>0.08</v>
      </c>
      <c r="I22" s="3">
        <f t="shared" si="0"/>
        <v>0</v>
      </c>
      <c r="J22" s="3">
        <f t="shared" si="1"/>
        <v>0</v>
      </c>
      <c r="K22" s="1"/>
    </row>
    <row r="23" spans="1:11" ht="48" x14ac:dyDescent="0.25">
      <c r="A23" s="1" t="s">
        <v>45</v>
      </c>
      <c r="B23" s="39" t="s">
        <v>46</v>
      </c>
      <c r="C23" s="1"/>
      <c r="D23" s="1" t="s">
        <v>18</v>
      </c>
      <c r="E23" s="5">
        <v>24</v>
      </c>
      <c r="F23" s="6"/>
      <c r="G23" s="3"/>
      <c r="H23" s="4">
        <v>0.08</v>
      </c>
      <c r="I23" s="3">
        <f t="shared" si="0"/>
        <v>0</v>
      </c>
      <c r="J23" s="3">
        <f t="shared" si="1"/>
        <v>0</v>
      </c>
      <c r="K23" s="1"/>
    </row>
    <row r="24" spans="1:11" ht="74.25" customHeight="1" x14ac:dyDescent="0.25">
      <c r="A24" s="1" t="s">
        <v>47</v>
      </c>
      <c r="B24" s="39" t="s">
        <v>48</v>
      </c>
      <c r="C24" s="1"/>
      <c r="D24" s="1" t="s">
        <v>18</v>
      </c>
      <c r="E24" s="5">
        <v>20</v>
      </c>
      <c r="F24" s="6"/>
      <c r="G24" s="3"/>
      <c r="H24" s="4">
        <v>0.08</v>
      </c>
      <c r="I24" s="3">
        <f t="shared" si="0"/>
        <v>0</v>
      </c>
      <c r="J24" s="3">
        <f t="shared" si="1"/>
        <v>0</v>
      </c>
      <c r="K24" s="1"/>
    </row>
    <row r="25" spans="1:11" ht="242.25" customHeight="1" x14ac:dyDescent="0.25">
      <c r="A25" s="1" t="s">
        <v>49</v>
      </c>
      <c r="B25" s="39" t="s">
        <v>50</v>
      </c>
      <c r="C25" s="1"/>
      <c r="D25" s="1" t="s">
        <v>13</v>
      </c>
      <c r="E25" s="5">
        <v>70</v>
      </c>
      <c r="F25" s="6"/>
      <c r="G25" s="3"/>
      <c r="H25" s="4">
        <v>0.08</v>
      </c>
      <c r="I25" s="3">
        <f t="shared" si="0"/>
        <v>0</v>
      </c>
      <c r="J25" s="3">
        <f t="shared" si="1"/>
        <v>0</v>
      </c>
      <c r="K25" s="1"/>
    </row>
    <row r="26" spans="1:11" ht="231" customHeight="1" x14ac:dyDescent="0.25">
      <c r="A26" s="1" t="s">
        <v>51</v>
      </c>
      <c r="B26" s="39" t="s">
        <v>52</v>
      </c>
      <c r="C26" s="1"/>
      <c r="D26" s="1" t="s">
        <v>13</v>
      </c>
      <c r="E26" s="5">
        <v>16</v>
      </c>
      <c r="F26" s="6"/>
      <c r="G26" s="3"/>
      <c r="H26" s="4">
        <v>0.08</v>
      </c>
      <c r="I26" s="3">
        <f t="shared" si="0"/>
        <v>0</v>
      </c>
      <c r="J26" s="3">
        <f t="shared" si="1"/>
        <v>0</v>
      </c>
      <c r="K26" s="1"/>
    </row>
    <row r="27" spans="1:11" ht="48" x14ac:dyDescent="0.25">
      <c r="A27" s="1" t="s">
        <v>53</v>
      </c>
      <c r="B27" s="39" t="s">
        <v>54</v>
      </c>
      <c r="C27" s="1"/>
      <c r="D27" s="1" t="s">
        <v>13</v>
      </c>
      <c r="E27" s="1">
        <v>151</v>
      </c>
      <c r="F27" s="7"/>
      <c r="G27" s="3"/>
      <c r="H27" s="4">
        <v>0.08</v>
      </c>
      <c r="I27" s="3">
        <f t="shared" si="0"/>
        <v>0</v>
      </c>
      <c r="J27" s="3">
        <f t="shared" si="1"/>
        <v>0</v>
      </c>
      <c r="K27" s="1"/>
    </row>
    <row r="28" spans="1:11" ht="13.9" customHeight="1" x14ac:dyDescent="0.25">
      <c r="A28" s="67" t="s">
        <v>55</v>
      </c>
      <c r="B28" s="67"/>
      <c r="C28" s="67"/>
      <c r="D28" s="67"/>
      <c r="E28" s="67"/>
      <c r="F28" s="67"/>
      <c r="G28" s="8">
        <f>SUM(G9:G27)</f>
        <v>0</v>
      </c>
      <c r="H28" s="8"/>
      <c r="I28" s="8">
        <f>SUM(I9:I27)</f>
        <v>0</v>
      </c>
      <c r="J28" s="8">
        <f>SUM(J9:J27)</f>
        <v>0</v>
      </c>
      <c r="K28" s="1"/>
    </row>
    <row r="30" spans="1:11" ht="13.9" customHeight="1" x14ac:dyDescent="0.25">
      <c r="A30" s="69" t="s">
        <v>56</v>
      </c>
      <c r="B30" s="69"/>
      <c r="C30" s="69"/>
      <c r="D30" s="69"/>
      <c r="E30" s="69"/>
      <c r="F30" s="69"/>
      <c r="G30" s="69"/>
      <c r="H30" s="69"/>
      <c r="I30" s="69"/>
      <c r="J30" s="69"/>
      <c r="K30" s="69"/>
    </row>
    <row r="31" spans="1:11" ht="36" x14ac:dyDescent="0.25">
      <c r="A31" s="1" t="s">
        <v>1</v>
      </c>
      <c r="B31" s="1" t="s">
        <v>2</v>
      </c>
      <c r="C31" s="2" t="s">
        <v>3</v>
      </c>
      <c r="D31" s="1" t="s">
        <v>4</v>
      </c>
      <c r="E31" s="1" t="s">
        <v>207</v>
      </c>
      <c r="F31" s="3" t="s">
        <v>5</v>
      </c>
      <c r="G31" s="3" t="s">
        <v>7</v>
      </c>
      <c r="H31" s="3" t="s">
        <v>6</v>
      </c>
      <c r="I31" s="3" t="s">
        <v>8</v>
      </c>
      <c r="J31" s="3" t="s">
        <v>9</v>
      </c>
      <c r="K31" s="1" t="s">
        <v>10</v>
      </c>
    </row>
    <row r="32" spans="1:11" ht="24" x14ac:dyDescent="0.25">
      <c r="A32" s="1" t="s">
        <v>11</v>
      </c>
      <c r="B32" s="39" t="s">
        <v>57</v>
      </c>
      <c r="C32" s="1"/>
      <c r="D32" s="1" t="s">
        <v>58</v>
      </c>
      <c r="E32" s="5">
        <v>80</v>
      </c>
      <c r="F32" s="6"/>
      <c r="G32" s="3"/>
      <c r="H32" s="4">
        <v>0.08</v>
      </c>
      <c r="I32" s="3">
        <f>G32*H32</f>
        <v>0</v>
      </c>
      <c r="J32" s="3">
        <f>G32+I32</f>
        <v>0</v>
      </c>
      <c r="K32" s="1"/>
    </row>
    <row r="33" spans="1:11" ht="24" x14ac:dyDescent="0.25">
      <c r="A33" s="1" t="s">
        <v>14</v>
      </c>
      <c r="B33" s="39" t="s">
        <v>59</v>
      </c>
      <c r="C33" s="1"/>
      <c r="D33" s="1" t="s">
        <v>58</v>
      </c>
      <c r="E33" s="5">
        <v>40</v>
      </c>
      <c r="F33" s="6"/>
      <c r="G33" s="3"/>
      <c r="H33" s="4">
        <v>0.08</v>
      </c>
      <c r="I33" s="3">
        <f t="shared" ref="I33:I48" si="2">G33*H33</f>
        <v>0</v>
      </c>
      <c r="J33" s="3">
        <f t="shared" ref="J33:J48" si="3">G33+I33</f>
        <v>0</v>
      </c>
      <c r="K33" s="1"/>
    </row>
    <row r="34" spans="1:11" ht="24" x14ac:dyDescent="0.25">
      <c r="A34" s="1" t="s">
        <v>16</v>
      </c>
      <c r="B34" s="39" t="s">
        <v>60</v>
      </c>
      <c r="C34" s="1"/>
      <c r="D34" s="1" t="s">
        <v>58</v>
      </c>
      <c r="E34" s="5">
        <v>620</v>
      </c>
      <c r="F34" s="6"/>
      <c r="G34" s="3"/>
      <c r="H34" s="4">
        <v>0.08</v>
      </c>
      <c r="I34" s="3">
        <f t="shared" si="2"/>
        <v>0</v>
      </c>
      <c r="J34" s="3">
        <f t="shared" si="3"/>
        <v>0</v>
      </c>
      <c r="K34" s="1"/>
    </row>
    <row r="35" spans="1:11" ht="24" x14ac:dyDescent="0.25">
      <c r="A35" s="1" t="s">
        <v>19</v>
      </c>
      <c r="B35" s="39" t="s">
        <v>61</v>
      </c>
      <c r="C35" s="1"/>
      <c r="D35" s="1" t="s">
        <v>58</v>
      </c>
      <c r="E35" s="5">
        <v>250</v>
      </c>
      <c r="F35" s="6"/>
      <c r="G35" s="3"/>
      <c r="H35" s="4">
        <v>0.08</v>
      </c>
      <c r="I35" s="3">
        <f t="shared" si="2"/>
        <v>0</v>
      </c>
      <c r="J35" s="3">
        <f t="shared" si="3"/>
        <v>0</v>
      </c>
      <c r="K35" s="1"/>
    </row>
    <row r="36" spans="1:11" ht="24" x14ac:dyDescent="0.25">
      <c r="A36" s="1" t="s">
        <v>21</v>
      </c>
      <c r="B36" s="39" t="s">
        <v>62</v>
      </c>
      <c r="C36" s="1"/>
      <c r="D36" s="1" t="s">
        <v>58</v>
      </c>
      <c r="E36" s="5">
        <v>80</v>
      </c>
      <c r="F36" s="6"/>
      <c r="G36" s="3"/>
      <c r="H36" s="4">
        <v>0.08</v>
      </c>
      <c r="I36" s="3">
        <f t="shared" si="2"/>
        <v>0</v>
      </c>
      <c r="J36" s="3">
        <f t="shared" si="3"/>
        <v>0</v>
      </c>
      <c r="K36" s="1"/>
    </row>
    <row r="37" spans="1:11" ht="24" x14ac:dyDescent="0.25">
      <c r="A37" s="1" t="s">
        <v>24</v>
      </c>
      <c r="B37" s="39" t="s">
        <v>63</v>
      </c>
      <c r="C37" s="1"/>
      <c r="D37" s="1" t="s">
        <v>58</v>
      </c>
      <c r="E37" s="5">
        <v>110</v>
      </c>
      <c r="F37" s="6"/>
      <c r="G37" s="3"/>
      <c r="H37" s="4">
        <v>0.08</v>
      </c>
      <c r="I37" s="3">
        <f t="shared" si="2"/>
        <v>0</v>
      </c>
      <c r="J37" s="3">
        <f t="shared" si="3"/>
        <v>0</v>
      </c>
      <c r="K37" s="1"/>
    </row>
    <row r="38" spans="1:11" ht="24" x14ac:dyDescent="0.25">
      <c r="A38" s="1" t="s">
        <v>27</v>
      </c>
      <c r="B38" s="39" t="s">
        <v>64</v>
      </c>
      <c r="C38" s="1"/>
      <c r="D38" s="1" t="s">
        <v>58</v>
      </c>
      <c r="E38" s="5">
        <v>380</v>
      </c>
      <c r="F38" s="6"/>
      <c r="G38" s="3"/>
      <c r="H38" s="4">
        <v>0.08</v>
      </c>
      <c r="I38" s="3">
        <f t="shared" si="2"/>
        <v>0</v>
      </c>
      <c r="J38" s="3">
        <f t="shared" si="3"/>
        <v>0</v>
      </c>
      <c r="K38" s="1"/>
    </row>
    <row r="39" spans="1:11" x14ac:dyDescent="0.25">
      <c r="A39" s="1" t="s">
        <v>30</v>
      </c>
      <c r="B39" s="39" t="s">
        <v>65</v>
      </c>
      <c r="C39" s="1"/>
      <c r="D39" s="1" t="s">
        <v>58</v>
      </c>
      <c r="E39" s="5">
        <v>132</v>
      </c>
      <c r="F39" s="6"/>
      <c r="G39" s="3"/>
      <c r="H39" s="4">
        <v>0.08</v>
      </c>
      <c r="I39" s="3">
        <f t="shared" si="2"/>
        <v>0</v>
      </c>
      <c r="J39" s="3">
        <f t="shared" si="3"/>
        <v>0</v>
      </c>
      <c r="K39" s="1"/>
    </row>
    <row r="40" spans="1:11" ht="36" x14ac:dyDescent="0.25">
      <c r="A40" s="1" t="s">
        <v>32</v>
      </c>
      <c r="B40" s="39" t="s">
        <v>200</v>
      </c>
      <c r="C40" s="1"/>
      <c r="D40" s="1" t="s">
        <v>58</v>
      </c>
      <c r="E40" s="5">
        <v>40</v>
      </c>
      <c r="F40" s="6"/>
      <c r="G40" s="3"/>
      <c r="H40" s="4">
        <v>0.08</v>
      </c>
      <c r="I40" s="3">
        <f t="shared" si="2"/>
        <v>0</v>
      </c>
      <c r="J40" s="3">
        <f t="shared" si="3"/>
        <v>0</v>
      </c>
      <c r="K40" s="1"/>
    </row>
    <row r="41" spans="1:11" ht="36" x14ac:dyDescent="0.25">
      <c r="A41" s="1" t="s">
        <v>34</v>
      </c>
      <c r="B41" s="39" t="s">
        <v>201</v>
      </c>
      <c r="C41" s="1"/>
      <c r="D41" s="1" t="s">
        <v>58</v>
      </c>
      <c r="E41" s="5">
        <v>6</v>
      </c>
      <c r="F41" s="6"/>
      <c r="G41" s="3"/>
      <c r="H41" s="4">
        <v>0.08</v>
      </c>
      <c r="I41" s="3">
        <f t="shared" si="2"/>
        <v>0</v>
      </c>
      <c r="J41" s="3">
        <f t="shared" si="3"/>
        <v>0</v>
      </c>
      <c r="K41" s="1"/>
    </row>
    <row r="42" spans="1:11" ht="48" x14ac:dyDescent="0.25">
      <c r="A42" s="1" t="s">
        <v>36</v>
      </c>
      <c r="B42" s="39" t="s">
        <v>66</v>
      </c>
      <c r="C42" s="1"/>
      <c r="D42" s="1" t="s">
        <v>67</v>
      </c>
      <c r="E42" s="5">
        <v>80</v>
      </c>
      <c r="F42" s="6"/>
      <c r="G42" s="3"/>
      <c r="H42" s="4">
        <v>0.08</v>
      </c>
      <c r="I42" s="3">
        <f t="shared" si="2"/>
        <v>0</v>
      </c>
      <c r="J42" s="3">
        <f t="shared" si="3"/>
        <v>0</v>
      </c>
      <c r="K42" s="1"/>
    </row>
    <row r="43" spans="1:11" ht="132" x14ac:dyDescent="0.25">
      <c r="A43" s="1" t="s">
        <v>39</v>
      </c>
      <c r="B43" s="39" t="s">
        <v>68</v>
      </c>
      <c r="C43" s="1"/>
      <c r="D43" s="1" t="s">
        <v>69</v>
      </c>
      <c r="E43" s="5">
        <v>20</v>
      </c>
      <c r="F43" s="6"/>
      <c r="G43" s="3"/>
      <c r="H43" s="4">
        <v>0.08</v>
      </c>
      <c r="I43" s="3">
        <f t="shared" si="2"/>
        <v>0</v>
      </c>
      <c r="J43" s="3">
        <f t="shared" si="3"/>
        <v>0</v>
      </c>
      <c r="K43" s="1"/>
    </row>
    <row r="44" spans="1:11" ht="48" x14ac:dyDescent="0.25">
      <c r="A44" s="1" t="s">
        <v>41</v>
      </c>
      <c r="B44" s="39" t="s">
        <v>70</v>
      </c>
      <c r="C44" s="1"/>
      <c r="D44" s="1" t="s">
        <v>67</v>
      </c>
      <c r="E44" s="5">
        <v>50</v>
      </c>
      <c r="F44" s="6"/>
      <c r="G44" s="3"/>
      <c r="H44" s="4">
        <v>0.08</v>
      </c>
      <c r="I44" s="3">
        <f t="shared" si="2"/>
        <v>0</v>
      </c>
      <c r="J44" s="3">
        <f t="shared" si="3"/>
        <v>0</v>
      </c>
      <c r="K44" s="1"/>
    </row>
    <row r="45" spans="1:11" ht="48" x14ac:dyDescent="0.25">
      <c r="A45" s="1" t="s">
        <v>43</v>
      </c>
      <c r="B45" s="39" t="s">
        <v>71</v>
      </c>
      <c r="C45" s="1"/>
      <c r="D45" s="1" t="s">
        <v>67</v>
      </c>
      <c r="E45" s="1">
        <v>1</v>
      </c>
      <c r="F45" s="7"/>
      <c r="G45" s="3"/>
      <c r="H45" s="4">
        <v>0.08</v>
      </c>
      <c r="I45" s="3">
        <f t="shared" si="2"/>
        <v>0</v>
      </c>
      <c r="J45" s="3">
        <f t="shared" si="3"/>
        <v>0</v>
      </c>
      <c r="K45" s="1"/>
    </row>
    <row r="46" spans="1:11" ht="97.5" customHeight="1" x14ac:dyDescent="0.25">
      <c r="A46" s="9" t="s">
        <v>45</v>
      </c>
      <c r="B46" s="39" t="s">
        <v>72</v>
      </c>
      <c r="C46" s="10"/>
      <c r="D46" s="9" t="s">
        <v>29</v>
      </c>
      <c r="E46" s="11">
        <v>60</v>
      </c>
      <c r="F46" s="12"/>
      <c r="G46" s="3"/>
      <c r="H46" s="13">
        <v>0.08</v>
      </c>
      <c r="I46" s="3">
        <f t="shared" si="2"/>
        <v>0</v>
      </c>
      <c r="J46" s="3">
        <f t="shared" si="3"/>
        <v>0</v>
      </c>
      <c r="K46" s="15"/>
    </row>
    <row r="47" spans="1:11" ht="24" x14ac:dyDescent="0.25">
      <c r="A47" s="9" t="s">
        <v>47</v>
      </c>
      <c r="B47" s="39" t="s">
        <v>73</v>
      </c>
      <c r="C47" s="16"/>
      <c r="D47" s="17" t="s">
        <v>29</v>
      </c>
      <c r="E47" s="18">
        <v>20</v>
      </c>
      <c r="F47" s="19"/>
      <c r="G47" s="3"/>
      <c r="H47" s="13">
        <v>0.08</v>
      </c>
      <c r="I47" s="3">
        <f t="shared" si="2"/>
        <v>0</v>
      </c>
      <c r="J47" s="3">
        <f t="shared" si="3"/>
        <v>0</v>
      </c>
      <c r="K47" s="15"/>
    </row>
    <row r="48" spans="1:11" ht="36" x14ac:dyDescent="0.25">
      <c r="A48" s="9" t="s">
        <v>49</v>
      </c>
      <c r="B48" s="39" t="s">
        <v>74</v>
      </c>
      <c r="C48" s="16"/>
      <c r="D48" s="17" t="s">
        <v>29</v>
      </c>
      <c r="E48" s="18">
        <v>10</v>
      </c>
      <c r="F48" s="19"/>
      <c r="G48" s="3"/>
      <c r="H48" s="13">
        <v>0.08</v>
      </c>
      <c r="I48" s="3">
        <f t="shared" si="2"/>
        <v>0</v>
      </c>
      <c r="J48" s="3">
        <f t="shared" si="3"/>
        <v>0</v>
      </c>
      <c r="K48" s="20"/>
    </row>
    <row r="49" spans="1:11" ht="13.9" customHeight="1" x14ac:dyDescent="0.25">
      <c r="A49" s="67" t="s">
        <v>55</v>
      </c>
      <c r="B49" s="67"/>
      <c r="C49" s="67"/>
      <c r="D49" s="67"/>
      <c r="E49" s="67"/>
      <c r="F49" s="67"/>
      <c r="G49" s="8">
        <f>SUM(G32:G48)</f>
        <v>0</v>
      </c>
      <c r="H49" s="8"/>
      <c r="I49" s="8">
        <f>SUM(I32:I48)</f>
        <v>0</v>
      </c>
      <c r="J49" s="8">
        <f>SUM(J32:J48)</f>
        <v>0</v>
      </c>
      <c r="K49" s="1"/>
    </row>
    <row r="51" spans="1:11" ht="13.9" customHeight="1" x14ac:dyDescent="0.25">
      <c r="A51" s="69" t="s">
        <v>75</v>
      </c>
      <c r="B51" s="69"/>
      <c r="C51" s="69"/>
      <c r="D51" s="69"/>
      <c r="E51" s="69"/>
      <c r="F51" s="69"/>
      <c r="G51" s="69"/>
      <c r="H51" s="69"/>
      <c r="I51" s="69"/>
      <c r="J51" s="69"/>
      <c r="K51" s="69"/>
    </row>
    <row r="52" spans="1:11" ht="36" x14ac:dyDescent="0.25">
      <c r="A52" s="1" t="s">
        <v>1</v>
      </c>
      <c r="B52" s="1" t="s">
        <v>2</v>
      </c>
      <c r="C52" s="2" t="s">
        <v>3</v>
      </c>
      <c r="D52" s="1" t="s">
        <v>4</v>
      </c>
      <c r="E52" s="1" t="s">
        <v>209</v>
      </c>
      <c r="F52" s="3" t="s">
        <v>5</v>
      </c>
      <c r="G52" s="3" t="s">
        <v>7</v>
      </c>
      <c r="H52" s="3" t="s">
        <v>6</v>
      </c>
      <c r="I52" s="3" t="s">
        <v>8</v>
      </c>
      <c r="J52" s="3" t="s">
        <v>9</v>
      </c>
      <c r="K52" s="1" t="s">
        <v>10</v>
      </c>
    </row>
    <row r="53" spans="1:11" ht="48" x14ac:dyDescent="0.25">
      <c r="A53" s="1" t="s">
        <v>11</v>
      </c>
      <c r="B53" s="39" t="s">
        <v>76</v>
      </c>
      <c r="C53" s="1"/>
      <c r="D53" s="1" t="s">
        <v>18</v>
      </c>
      <c r="E53" s="5">
        <v>3</v>
      </c>
      <c r="F53" s="6"/>
      <c r="G53" s="3"/>
      <c r="H53" s="4">
        <v>0.08</v>
      </c>
      <c r="I53" s="3">
        <f>G53*H53</f>
        <v>0</v>
      </c>
      <c r="J53" s="3">
        <f>G53+I53</f>
        <v>0</v>
      </c>
      <c r="K53" s="1"/>
    </row>
    <row r="54" spans="1:11" ht="48" x14ac:dyDescent="0.25">
      <c r="A54" s="1" t="s">
        <v>14</v>
      </c>
      <c r="B54" s="39" t="s">
        <v>77</v>
      </c>
      <c r="C54" s="1"/>
      <c r="D54" s="1" t="s">
        <v>18</v>
      </c>
      <c r="E54" s="5">
        <v>10</v>
      </c>
      <c r="F54" s="6"/>
      <c r="G54" s="3"/>
      <c r="H54" s="4">
        <v>0.08</v>
      </c>
      <c r="I54" s="3">
        <f t="shared" ref="I54:I61" si="4">G54*H54</f>
        <v>0</v>
      </c>
      <c r="J54" s="3">
        <f t="shared" ref="J54:J61" si="5">G54+I54</f>
        <v>0</v>
      </c>
      <c r="K54" s="1"/>
    </row>
    <row r="55" spans="1:11" ht="48" x14ac:dyDescent="0.25">
      <c r="A55" s="1" t="s">
        <v>16</v>
      </c>
      <c r="B55" s="39" t="s">
        <v>78</v>
      </c>
      <c r="C55" s="1"/>
      <c r="D55" s="1" t="s">
        <v>79</v>
      </c>
      <c r="E55" s="5">
        <v>88</v>
      </c>
      <c r="F55" s="6"/>
      <c r="G55" s="3"/>
      <c r="H55" s="4">
        <v>0.08</v>
      </c>
      <c r="I55" s="3">
        <f t="shared" si="4"/>
        <v>0</v>
      </c>
      <c r="J55" s="3">
        <f t="shared" si="5"/>
        <v>0</v>
      </c>
      <c r="K55" s="1"/>
    </row>
    <row r="56" spans="1:11" ht="48" x14ac:dyDescent="0.25">
      <c r="A56" s="1" t="s">
        <v>19</v>
      </c>
      <c r="B56" s="39" t="s">
        <v>80</v>
      </c>
      <c r="C56" s="1"/>
      <c r="D56" s="1" t="s">
        <v>18</v>
      </c>
      <c r="E56" s="5">
        <v>7</v>
      </c>
      <c r="F56" s="6"/>
      <c r="G56" s="3"/>
      <c r="H56" s="4">
        <v>0.08</v>
      </c>
      <c r="I56" s="3">
        <f t="shared" si="4"/>
        <v>0</v>
      </c>
      <c r="J56" s="3">
        <f t="shared" si="5"/>
        <v>0</v>
      </c>
      <c r="K56" s="1"/>
    </row>
    <row r="57" spans="1:11" ht="72" x14ac:dyDescent="0.25">
      <c r="A57" s="1" t="s">
        <v>21</v>
      </c>
      <c r="B57" s="39" t="s">
        <v>81</v>
      </c>
      <c r="C57" s="1"/>
      <c r="D57" s="1" t="s">
        <v>82</v>
      </c>
      <c r="E57" s="5">
        <v>114</v>
      </c>
      <c r="F57" s="6"/>
      <c r="G57" s="3"/>
      <c r="H57" s="4">
        <v>0.08</v>
      </c>
      <c r="I57" s="3">
        <f t="shared" si="4"/>
        <v>0</v>
      </c>
      <c r="J57" s="3">
        <f t="shared" si="5"/>
        <v>0</v>
      </c>
      <c r="K57" s="1"/>
    </row>
    <row r="58" spans="1:11" ht="24" x14ac:dyDescent="0.25">
      <c r="A58" s="1" t="s">
        <v>24</v>
      </c>
      <c r="B58" s="39" t="s">
        <v>83</v>
      </c>
      <c r="C58" s="1"/>
      <c r="D58" s="1" t="s">
        <v>84</v>
      </c>
      <c r="E58" s="5">
        <v>600</v>
      </c>
      <c r="F58" s="6"/>
      <c r="G58" s="3"/>
      <c r="H58" s="4">
        <v>0.08</v>
      </c>
      <c r="I58" s="3">
        <f t="shared" si="4"/>
        <v>0</v>
      </c>
      <c r="J58" s="3">
        <f t="shared" si="5"/>
        <v>0</v>
      </c>
      <c r="K58" s="1"/>
    </row>
    <row r="59" spans="1:11" ht="96" x14ac:dyDescent="0.25">
      <c r="A59" s="1" t="s">
        <v>27</v>
      </c>
      <c r="B59" s="39" t="s">
        <v>85</v>
      </c>
      <c r="C59" s="1"/>
      <c r="D59" s="1" t="s">
        <v>86</v>
      </c>
      <c r="E59" s="5">
        <v>80</v>
      </c>
      <c r="F59" s="6"/>
      <c r="G59" s="3"/>
      <c r="H59" s="4">
        <v>0.08</v>
      </c>
      <c r="I59" s="3">
        <f t="shared" si="4"/>
        <v>0</v>
      </c>
      <c r="J59" s="3">
        <f t="shared" si="5"/>
        <v>0</v>
      </c>
      <c r="K59" s="1"/>
    </row>
    <row r="60" spans="1:11" ht="72" x14ac:dyDescent="0.25">
      <c r="A60" s="1" t="s">
        <v>30</v>
      </c>
      <c r="B60" s="39" t="s">
        <v>87</v>
      </c>
      <c r="C60" s="1"/>
      <c r="D60" s="1" t="s">
        <v>88</v>
      </c>
      <c r="E60" s="5">
        <v>10</v>
      </c>
      <c r="F60" s="6"/>
      <c r="G60" s="3"/>
      <c r="H60" s="4">
        <v>0.08</v>
      </c>
      <c r="I60" s="3">
        <f t="shared" si="4"/>
        <v>0</v>
      </c>
      <c r="J60" s="3">
        <f t="shared" si="5"/>
        <v>0</v>
      </c>
      <c r="K60" s="1"/>
    </row>
    <row r="61" spans="1:11" ht="72" x14ac:dyDescent="0.25">
      <c r="A61" s="1" t="s">
        <v>32</v>
      </c>
      <c r="B61" s="39" t="s">
        <v>89</v>
      </c>
      <c r="C61" s="1"/>
      <c r="D61" s="1" t="s">
        <v>90</v>
      </c>
      <c r="E61" s="5">
        <v>20</v>
      </c>
      <c r="F61" s="6"/>
      <c r="G61" s="3"/>
      <c r="H61" s="4">
        <v>0.08</v>
      </c>
      <c r="I61" s="3">
        <f t="shared" si="4"/>
        <v>0</v>
      </c>
      <c r="J61" s="3">
        <f t="shared" si="5"/>
        <v>0</v>
      </c>
      <c r="K61" s="1"/>
    </row>
    <row r="62" spans="1:11" ht="13.9" customHeight="1" x14ac:dyDescent="0.25">
      <c r="A62" s="67" t="s">
        <v>55</v>
      </c>
      <c r="B62" s="67"/>
      <c r="C62" s="67"/>
      <c r="D62" s="67"/>
      <c r="E62" s="67"/>
      <c r="F62" s="67"/>
      <c r="G62" s="8">
        <f>SUM(G53:G61)</f>
        <v>0</v>
      </c>
      <c r="H62" s="8"/>
      <c r="I62" s="8">
        <f>SUM(I53:I61)</f>
        <v>0</v>
      </c>
      <c r="J62" s="8">
        <f>SUM(J53:J61)</f>
        <v>0</v>
      </c>
      <c r="K62" s="1"/>
    </row>
    <row r="64" spans="1:11" ht="13.9" customHeight="1" x14ac:dyDescent="0.25">
      <c r="A64" s="69" t="s">
        <v>91</v>
      </c>
      <c r="B64" s="69"/>
      <c r="C64" s="69"/>
      <c r="D64" s="69"/>
      <c r="E64" s="69"/>
      <c r="F64" s="69"/>
      <c r="G64" s="69"/>
      <c r="H64" s="69"/>
      <c r="I64" s="69"/>
      <c r="J64" s="69"/>
      <c r="K64" s="69"/>
    </row>
    <row r="65" spans="1:11" ht="36" x14ac:dyDescent="0.25">
      <c r="A65" s="1" t="s">
        <v>1</v>
      </c>
      <c r="B65" s="1" t="s">
        <v>2</v>
      </c>
      <c r="C65" s="2" t="s">
        <v>3</v>
      </c>
      <c r="D65" s="1" t="s">
        <v>4</v>
      </c>
      <c r="E65" s="1" t="s">
        <v>209</v>
      </c>
      <c r="F65" s="3" t="s">
        <v>5</v>
      </c>
      <c r="G65" s="3" t="s">
        <v>7</v>
      </c>
      <c r="H65" s="3" t="s">
        <v>6</v>
      </c>
      <c r="I65" s="3" t="s">
        <v>8</v>
      </c>
      <c r="J65" s="3" t="s">
        <v>9</v>
      </c>
      <c r="K65" s="1" t="s">
        <v>10</v>
      </c>
    </row>
    <row r="66" spans="1:11" ht="24" x14ac:dyDescent="0.25">
      <c r="A66" s="1" t="s">
        <v>11</v>
      </c>
      <c r="B66" s="39" t="s">
        <v>92</v>
      </c>
      <c r="C66" s="1"/>
      <c r="D66" s="1" t="s">
        <v>58</v>
      </c>
      <c r="E66" s="5">
        <v>1200</v>
      </c>
      <c r="F66" s="6"/>
      <c r="G66" s="3"/>
      <c r="H66" s="4">
        <v>0.08</v>
      </c>
      <c r="I66" s="3">
        <f>G66*H66</f>
        <v>0</v>
      </c>
      <c r="J66" s="3">
        <f>G66+I66</f>
        <v>0</v>
      </c>
      <c r="K66" s="1"/>
    </row>
    <row r="67" spans="1:11" ht="24" x14ac:dyDescent="0.25">
      <c r="A67" s="1" t="s">
        <v>14</v>
      </c>
      <c r="B67" s="39" t="s">
        <v>93</v>
      </c>
      <c r="C67" s="1"/>
      <c r="D67" s="1" t="s">
        <v>58</v>
      </c>
      <c r="E67" s="5">
        <v>400</v>
      </c>
      <c r="F67" s="6"/>
      <c r="G67" s="3"/>
      <c r="H67" s="4">
        <v>0.08</v>
      </c>
      <c r="I67" s="3">
        <f t="shared" ref="I67:I85" si="6">G67*H67</f>
        <v>0</v>
      </c>
      <c r="J67" s="3">
        <f t="shared" ref="J67:J85" si="7">G67+I67</f>
        <v>0</v>
      </c>
      <c r="K67" s="1"/>
    </row>
    <row r="68" spans="1:11" ht="24" x14ac:dyDescent="0.25">
      <c r="A68" s="1" t="s">
        <v>16</v>
      </c>
      <c r="B68" s="39" t="s">
        <v>94</v>
      </c>
      <c r="C68" s="1"/>
      <c r="D68" s="1" t="s">
        <v>58</v>
      </c>
      <c r="E68" s="5">
        <v>700</v>
      </c>
      <c r="F68" s="6"/>
      <c r="G68" s="3"/>
      <c r="H68" s="4">
        <v>0.08</v>
      </c>
      <c r="I68" s="3">
        <f t="shared" si="6"/>
        <v>0</v>
      </c>
      <c r="J68" s="3">
        <f t="shared" si="7"/>
        <v>0</v>
      </c>
      <c r="K68" s="1"/>
    </row>
    <row r="69" spans="1:11" x14ac:dyDescent="0.25">
      <c r="A69" s="1" t="s">
        <v>19</v>
      </c>
      <c r="B69" s="39" t="s">
        <v>95</v>
      </c>
      <c r="C69" s="1"/>
      <c r="D69" s="1" t="s">
        <v>96</v>
      </c>
      <c r="E69" s="5">
        <v>28</v>
      </c>
      <c r="F69" s="6"/>
      <c r="G69" s="3"/>
      <c r="H69" s="4">
        <v>0.08</v>
      </c>
      <c r="I69" s="3">
        <f t="shared" si="6"/>
        <v>0</v>
      </c>
      <c r="J69" s="3">
        <f t="shared" si="7"/>
        <v>0</v>
      </c>
      <c r="K69" s="1"/>
    </row>
    <row r="70" spans="1:11" ht="24" x14ac:dyDescent="0.25">
      <c r="A70" s="1" t="s">
        <v>21</v>
      </c>
      <c r="B70" s="39" t="s">
        <v>97</v>
      </c>
      <c r="C70" s="1"/>
      <c r="D70" s="1" t="s">
        <v>96</v>
      </c>
      <c r="E70" s="5">
        <v>10</v>
      </c>
      <c r="F70" s="6"/>
      <c r="G70" s="3"/>
      <c r="H70" s="4">
        <v>0.08</v>
      </c>
      <c r="I70" s="3">
        <f t="shared" si="6"/>
        <v>0</v>
      </c>
      <c r="J70" s="3">
        <f t="shared" si="7"/>
        <v>0</v>
      </c>
      <c r="K70" s="1"/>
    </row>
    <row r="71" spans="1:11" ht="24" x14ac:dyDescent="0.25">
      <c r="A71" s="1" t="s">
        <v>24</v>
      </c>
      <c r="B71" s="39" t="s">
        <v>98</v>
      </c>
      <c r="C71" s="1"/>
      <c r="D71" s="1" t="s">
        <v>96</v>
      </c>
      <c r="E71" s="5">
        <v>12</v>
      </c>
      <c r="F71" s="6"/>
      <c r="G71" s="3"/>
      <c r="H71" s="4">
        <v>0.08</v>
      </c>
      <c r="I71" s="3">
        <f t="shared" si="6"/>
        <v>0</v>
      </c>
      <c r="J71" s="3">
        <f t="shared" si="7"/>
        <v>0</v>
      </c>
      <c r="K71" s="1"/>
    </row>
    <row r="72" spans="1:11" ht="24" x14ac:dyDescent="0.25">
      <c r="A72" s="1" t="s">
        <v>27</v>
      </c>
      <c r="B72" s="39" t="s">
        <v>99</v>
      </c>
      <c r="C72" s="1"/>
      <c r="D72" s="1" t="s">
        <v>96</v>
      </c>
      <c r="E72" s="5">
        <v>15</v>
      </c>
      <c r="F72" s="6"/>
      <c r="G72" s="3"/>
      <c r="H72" s="4">
        <v>0.08</v>
      </c>
      <c r="I72" s="3">
        <f t="shared" si="6"/>
        <v>0</v>
      </c>
      <c r="J72" s="3">
        <f t="shared" si="7"/>
        <v>0</v>
      </c>
      <c r="K72" s="1"/>
    </row>
    <row r="73" spans="1:11" x14ac:dyDescent="0.25">
      <c r="A73" s="1" t="s">
        <v>30</v>
      </c>
      <c r="B73" s="39" t="s">
        <v>100</v>
      </c>
      <c r="C73" s="1"/>
      <c r="D73" s="1" t="s">
        <v>58</v>
      </c>
      <c r="E73" s="5">
        <v>53</v>
      </c>
      <c r="F73" s="6"/>
      <c r="G73" s="3"/>
      <c r="H73" s="4">
        <v>0.08</v>
      </c>
      <c r="I73" s="3">
        <f t="shared" si="6"/>
        <v>0</v>
      </c>
      <c r="J73" s="3">
        <f t="shared" si="7"/>
        <v>0</v>
      </c>
      <c r="K73" s="1"/>
    </row>
    <row r="74" spans="1:11" x14ac:dyDescent="0.25">
      <c r="A74" s="1" t="s">
        <v>32</v>
      </c>
      <c r="B74" s="39" t="s">
        <v>101</v>
      </c>
      <c r="C74" s="1"/>
      <c r="D74" s="1" t="s">
        <v>58</v>
      </c>
      <c r="E74" s="21">
        <v>88</v>
      </c>
      <c r="F74" s="6"/>
      <c r="G74" s="3"/>
      <c r="H74" s="4">
        <v>0.08</v>
      </c>
      <c r="I74" s="3">
        <f t="shared" si="6"/>
        <v>0</v>
      </c>
      <c r="J74" s="3">
        <f t="shared" si="7"/>
        <v>0</v>
      </c>
      <c r="K74" s="1"/>
    </row>
    <row r="75" spans="1:11" x14ac:dyDescent="0.25">
      <c r="A75" s="1" t="s">
        <v>34</v>
      </c>
      <c r="B75" s="39" t="s">
        <v>102</v>
      </c>
      <c r="C75" s="1"/>
      <c r="D75" s="1" t="s">
        <v>58</v>
      </c>
      <c r="E75" s="5">
        <v>10</v>
      </c>
      <c r="F75" s="6"/>
      <c r="G75" s="3"/>
      <c r="H75" s="4">
        <v>0.08</v>
      </c>
      <c r="I75" s="3">
        <f t="shared" si="6"/>
        <v>0</v>
      </c>
      <c r="J75" s="3">
        <f t="shared" si="7"/>
        <v>0</v>
      </c>
      <c r="K75" s="1"/>
    </row>
    <row r="76" spans="1:11" x14ac:dyDescent="0.25">
      <c r="A76" s="1" t="s">
        <v>36</v>
      </c>
      <c r="B76" s="39" t="s">
        <v>103</v>
      </c>
      <c r="C76" s="1"/>
      <c r="D76" s="1" t="s">
        <v>58</v>
      </c>
      <c r="E76" s="5">
        <v>40</v>
      </c>
      <c r="F76" s="6"/>
      <c r="G76" s="3"/>
      <c r="H76" s="4">
        <v>0.08</v>
      </c>
      <c r="I76" s="3">
        <f t="shared" si="6"/>
        <v>0</v>
      </c>
      <c r="J76" s="3">
        <f t="shared" si="7"/>
        <v>0</v>
      </c>
      <c r="K76" s="1"/>
    </row>
    <row r="77" spans="1:11" ht="72" x14ac:dyDescent="0.25">
      <c r="A77" s="1" t="s">
        <v>39</v>
      </c>
      <c r="B77" s="39" t="s">
        <v>104</v>
      </c>
      <c r="C77" s="1"/>
      <c r="D77" s="1" t="s">
        <v>105</v>
      </c>
      <c r="E77" s="5">
        <v>7</v>
      </c>
      <c r="F77" s="6"/>
      <c r="G77" s="3"/>
      <c r="H77" s="4">
        <v>0.08</v>
      </c>
      <c r="I77" s="3">
        <f t="shared" si="6"/>
        <v>0</v>
      </c>
      <c r="J77" s="3">
        <f t="shared" si="7"/>
        <v>0</v>
      </c>
      <c r="K77" s="1"/>
    </row>
    <row r="78" spans="1:11" ht="72" x14ac:dyDescent="0.25">
      <c r="A78" s="1" t="s">
        <v>41</v>
      </c>
      <c r="B78" s="39" t="s">
        <v>106</v>
      </c>
      <c r="C78" s="1" t="s">
        <v>107</v>
      </c>
      <c r="D78" s="1" t="s">
        <v>105</v>
      </c>
      <c r="E78" s="5">
        <v>18</v>
      </c>
      <c r="F78" s="6"/>
      <c r="G78" s="3"/>
      <c r="H78" s="4">
        <v>0.08</v>
      </c>
      <c r="I78" s="3">
        <f t="shared" si="6"/>
        <v>0</v>
      </c>
      <c r="J78" s="3">
        <f t="shared" si="7"/>
        <v>0</v>
      </c>
      <c r="K78" s="1"/>
    </row>
    <row r="79" spans="1:11" ht="72" x14ac:dyDescent="0.25">
      <c r="A79" s="1" t="s">
        <v>43</v>
      </c>
      <c r="B79" s="39" t="s">
        <v>108</v>
      </c>
      <c r="C79" s="1" t="s">
        <v>109</v>
      </c>
      <c r="D79" s="1" t="s">
        <v>105</v>
      </c>
      <c r="E79" s="5">
        <v>11</v>
      </c>
      <c r="F79" s="6"/>
      <c r="G79" s="3"/>
      <c r="H79" s="4">
        <v>0.08</v>
      </c>
      <c r="I79" s="3">
        <f t="shared" si="6"/>
        <v>0</v>
      </c>
      <c r="J79" s="3">
        <f t="shared" si="7"/>
        <v>0</v>
      </c>
      <c r="K79" s="1"/>
    </row>
    <row r="80" spans="1:11" ht="60.75" x14ac:dyDescent="0.25">
      <c r="A80" s="1" t="s">
        <v>45</v>
      </c>
      <c r="B80" s="59" t="s">
        <v>110</v>
      </c>
      <c r="C80" s="1"/>
      <c r="D80" s="1" t="s">
        <v>29</v>
      </c>
      <c r="E80" s="5">
        <v>23</v>
      </c>
      <c r="F80" s="6"/>
      <c r="G80" s="3"/>
      <c r="H80" s="4">
        <v>0.08</v>
      </c>
      <c r="I80" s="3">
        <f t="shared" si="6"/>
        <v>0</v>
      </c>
      <c r="J80" s="3">
        <f t="shared" si="7"/>
        <v>0</v>
      </c>
      <c r="K80" s="1"/>
    </row>
    <row r="81" spans="1:11" ht="84" x14ac:dyDescent="0.25">
      <c r="A81" s="1" t="s">
        <v>47</v>
      </c>
      <c r="B81" s="42" t="s">
        <v>111</v>
      </c>
      <c r="C81" s="22"/>
      <c r="D81" s="23" t="s">
        <v>58</v>
      </c>
      <c r="E81" s="24">
        <v>214</v>
      </c>
      <c r="F81" s="25"/>
      <c r="G81" s="3"/>
      <c r="H81" s="26">
        <v>0.08</v>
      </c>
      <c r="I81" s="3">
        <f t="shared" si="6"/>
        <v>0</v>
      </c>
      <c r="J81" s="3">
        <f t="shared" si="7"/>
        <v>0</v>
      </c>
      <c r="K81" s="23"/>
    </row>
    <row r="82" spans="1:11" ht="84" x14ac:dyDescent="0.25">
      <c r="A82" s="1" t="s">
        <v>49</v>
      </c>
      <c r="B82" s="42" t="s">
        <v>112</v>
      </c>
      <c r="C82" s="22"/>
      <c r="D82" s="23" t="s">
        <v>58</v>
      </c>
      <c r="E82" s="24">
        <v>2000</v>
      </c>
      <c r="F82" s="25"/>
      <c r="G82" s="3"/>
      <c r="H82" s="26">
        <v>0.08</v>
      </c>
      <c r="I82" s="3">
        <f t="shared" si="6"/>
        <v>0</v>
      </c>
      <c r="J82" s="3">
        <f t="shared" si="7"/>
        <v>0</v>
      </c>
      <c r="K82" s="23"/>
    </row>
    <row r="83" spans="1:11" ht="84" x14ac:dyDescent="0.25">
      <c r="A83" s="1" t="s">
        <v>51</v>
      </c>
      <c r="B83" s="42" t="s">
        <v>113</v>
      </c>
      <c r="C83" s="22"/>
      <c r="D83" s="23" t="s">
        <v>58</v>
      </c>
      <c r="E83" s="24">
        <v>230</v>
      </c>
      <c r="F83" s="25"/>
      <c r="G83" s="3"/>
      <c r="H83" s="26">
        <v>0.08</v>
      </c>
      <c r="I83" s="3">
        <f t="shared" si="6"/>
        <v>0</v>
      </c>
      <c r="J83" s="3">
        <f t="shared" si="7"/>
        <v>0</v>
      </c>
      <c r="K83" s="23"/>
    </row>
    <row r="84" spans="1:11" x14ac:dyDescent="0.25">
      <c r="A84" s="1" t="s">
        <v>53</v>
      </c>
      <c r="B84" s="27" t="s">
        <v>114</v>
      </c>
      <c r="C84" s="27"/>
      <c r="D84" s="28" t="s">
        <v>115</v>
      </c>
      <c r="E84" s="29">
        <v>10</v>
      </c>
      <c r="F84" s="30"/>
      <c r="G84" s="3"/>
      <c r="H84" s="31">
        <v>0.08</v>
      </c>
      <c r="I84" s="3">
        <f t="shared" si="6"/>
        <v>0</v>
      </c>
      <c r="J84" s="3">
        <f t="shared" si="7"/>
        <v>0</v>
      </c>
      <c r="K84" s="23"/>
    </row>
    <row r="85" spans="1:11" ht="48" x14ac:dyDescent="0.25">
      <c r="A85" s="1" t="s">
        <v>116</v>
      </c>
      <c r="B85" s="42" t="s">
        <v>117</v>
      </c>
      <c r="C85" s="22"/>
      <c r="D85" s="23" t="s">
        <v>58</v>
      </c>
      <c r="E85" s="24">
        <v>804</v>
      </c>
      <c r="F85" s="25"/>
      <c r="G85" s="3"/>
      <c r="H85" s="26">
        <v>0.08</v>
      </c>
      <c r="I85" s="3">
        <f t="shared" si="6"/>
        <v>0</v>
      </c>
      <c r="J85" s="3">
        <f t="shared" si="7"/>
        <v>0</v>
      </c>
      <c r="K85" s="23"/>
    </row>
    <row r="86" spans="1:11" ht="13.9" customHeight="1" x14ac:dyDescent="0.25">
      <c r="A86" s="67" t="s">
        <v>55</v>
      </c>
      <c r="B86" s="67"/>
      <c r="C86" s="67"/>
      <c r="D86" s="67"/>
      <c r="E86" s="67"/>
      <c r="F86" s="67"/>
      <c r="G86" s="8">
        <f>SUM(G66:G85)</f>
        <v>0</v>
      </c>
      <c r="H86" s="8"/>
      <c r="I86" s="8">
        <f>SUM(I66:I85)</f>
        <v>0</v>
      </c>
      <c r="J86" s="8">
        <f>SUM(J66:J85)</f>
        <v>0</v>
      </c>
      <c r="K86" s="1"/>
    </row>
    <row r="88" spans="1:11" ht="14.65" customHeight="1" x14ac:dyDescent="0.25">
      <c r="A88" s="68" t="s">
        <v>118</v>
      </c>
      <c r="B88" s="68"/>
      <c r="C88" s="68"/>
      <c r="D88" s="68"/>
      <c r="E88" s="68"/>
      <c r="F88" s="68"/>
      <c r="G88" s="68"/>
      <c r="H88" s="68"/>
      <c r="I88" s="68"/>
      <c r="J88" s="68"/>
      <c r="K88" s="68"/>
    </row>
    <row r="89" spans="1:11" ht="38.25" x14ac:dyDescent="0.25">
      <c r="A89" s="9" t="s">
        <v>1</v>
      </c>
      <c r="B89" s="9" t="s">
        <v>2</v>
      </c>
      <c r="C89" s="2" t="s">
        <v>3</v>
      </c>
      <c r="D89" s="9" t="s">
        <v>4</v>
      </c>
      <c r="E89" s="9" t="s">
        <v>210</v>
      </c>
      <c r="F89" s="14" t="s">
        <v>5</v>
      </c>
      <c r="G89" s="14" t="s">
        <v>7</v>
      </c>
      <c r="H89" s="14" t="s">
        <v>6</v>
      </c>
      <c r="I89" s="14" t="s">
        <v>8</v>
      </c>
      <c r="J89" s="14" t="s">
        <v>9</v>
      </c>
      <c r="K89" s="9" t="s">
        <v>10</v>
      </c>
    </row>
    <row r="90" spans="1:11" ht="48" x14ac:dyDescent="0.25">
      <c r="A90" s="32" t="s">
        <v>11</v>
      </c>
      <c r="B90" s="60" t="s">
        <v>119</v>
      </c>
      <c r="C90" s="33"/>
      <c r="D90" s="34" t="s">
        <v>120</v>
      </c>
      <c r="E90" s="35">
        <v>7</v>
      </c>
      <c r="F90" s="36"/>
      <c r="G90" s="14"/>
      <c r="H90" s="13">
        <v>0.08</v>
      </c>
      <c r="I90" s="37">
        <f>G90*H90</f>
        <v>0</v>
      </c>
      <c r="J90" s="37">
        <f t="shared" ref="J90:J111" si="8">G90+I90</f>
        <v>0</v>
      </c>
      <c r="K90" s="15"/>
    </row>
    <row r="91" spans="1:11" ht="48" x14ac:dyDescent="0.25">
      <c r="A91" s="32" t="s">
        <v>14</v>
      </c>
      <c r="B91" s="60" t="s">
        <v>121</v>
      </c>
      <c r="C91" s="33"/>
      <c r="D91" s="34" t="s">
        <v>120</v>
      </c>
      <c r="E91" s="35">
        <v>2</v>
      </c>
      <c r="F91" s="36"/>
      <c r="G91" s="14"/>
      <c r="H91" s="13">
        <v>0.08</v>
      </c>
      <c r="I91" s="37">
        <f t="shared" ref="I91:I111" si="9">G91*H91</f>
        <v>0</v>
      </c>
      <c r="J91" s="37">
        <f t="shared" si="8"/>
        <v>0</v>
      </c>
      <c r="K91" s="15"/>
    </row>
    <row r="92" spans="1:11" ht="48" x14ac:dyDescent="0.25">
      <c r="A92" s="38" t="s">
        <v>11</v>
      </c>
      <c r="B92" s="39" t="s">
        <v>122</v>
      </c>
      <c r="C92" s="16"/>
      <c r="D92" s="1" t="s">
        <v>123</v>
      </c>
      <c r="E92" s="5">
        <v>17</v>
      </c>
      <c r="F92" s="6"/>
      <c r="G92" s="14"/>
      <c r="H92" s="4">
        <v>0.08</v>
      </c>
      <c r="I92" s="37">
        <f t="shared" si="9"/>
        <v>0</v>
      </c>
      <c r="J92" s="37">
        <f t="shared" si="8"/>
        <v>0</v>
      </c>
      <c r="K92" s="23"/>
    </row>
    <row r="93" spans="1:11" ht="72" x14ac:dyDescent="0.25">
      <c r="A93" s="38" t="s">
        <v>14</v>
      </c>
      <c r="B93" s="39" t="s">
        <v>124</v>
      </c>
      <c r="C93" s="16"/>
      <c r="D93" s="1" t="s">
        <v>115</v>
      </c>
      <c r="E93" s="5">
        <v>5</v>
      </c>
      <c r="F93" s="6"/>
      <c r="G93" s="14"/>
      <c r="H93" s="4">
        <v>0.08</v>
      </c>
      <c r="I93" s="37">
        <f t="shared" si="9"/>
        <v>0</v>
      </c>
      <c r="J93" s="37">
        <f t="shared" si="8"/>
        <v>0</v>
      </c>
      <c r="K93" s="23"/>
    </row>
    <row r="94" spans="1:11" ht="84" x14ac:dyDescent="0.25">
      <c r="A94" s="38" t="s">
        <v>16</v>
      </c>
      <c r="B94" s="39" t="s">
        <v>125</v>
      </c>
      <c r="C94" s="16"/>
      <c r="D94" s="1" t="s">
        <v>115</v>
      </c>
      <c r="E94" s="5">
        <v>26</v>
      </c>
      <c r="F94" s="6"/>
      <c r="G94" s="14"/>
      <c r="H94" s="4">
        <v>0.08</v>
      </c>
      <c r="I94" s="37">
        <f t="shared" si="9"/>
        <v>0</v>
      </c>
      <c r="J94" s="37">
        <f t="shared" si="8"/>
        <v>0</v>
      </c>
      <c r="K94" s="23"/>
    </row>
    <row r="95" spans="1:11" ht="48" x14ac:dyDescent="0.25">
      <c r="A95" s="38" t="s">
        <v>19</v>
      </c>
      <c r="B95" s="39" t="s">
        <v>126</v>
      </c>
      <c r="C95" s="16"/>
      <c r="D95" s="1" t="s">
        <v>127</v>
      </c>
      <c r="E95" s="5">
        <v>60</v>
      </c>
      <c r="F95" s="6"/>
      <c r="G95" s="14"/>
      <c r="H95" s="4">
        <v>0.08</v>
      </c>
      <c r="I95" s="37">
        <f t="shared" si="9"/>
        <v>0</v>
      </c>
      <c r="J95" s="37">
        <f t="shared" si="8"/>
        <v>0</v>
      </c>
      <c r="K95" s="23"/>
    </row>
    <row r="96" spans="1:11" ht="204" x14ac:dyDescent="0.25">
      <c r="A96" s="1" t="s">
        <v>21</v>
      </c>
      <c r="B96" s="39" t="s">
        <v>128</v>
      </c>
      <c r="C96" s="1"/>
      <c r="D96" s="23" t="s">
        <v>129</v>
      </c>
      <c r="E96" s="24">
        <v>6</v>
      </c>
      <c r="F96" s="25"/>
      <c r="G96" s="14"/>
      <c r="H96" s="26">
        <v>0.08</v>
      </c>
      <c r="I96" s="37">
        <f t="shared" si="9"/>
        <v>0</v>
      </c>
      <c r="J96" s="37">
        <f t="shared" si="8"/>
        <v>0</v>
      </c>
      <c r="K96" s="23"/>
    </row>
    <row r="97" spans="1:11" ht="192" x14ac:dyDescent="0.25">
      <c r="A97" s="1" t="s">
        <v>24</v>
      </c>
      <c r="B97" s="39" t="s">
        <v>130</v>
      </c>
      <c r="C97" s="1"/>
      <c r="D97" s="23" t="s">
        <v>129</v>
      </c>
      <c r="E97" s="24">
        <v>10</v>
      </c>
      <c r="F97" s="25"/>
      <c r="G97" s="14"/>
      <c r="H97" s="26">
        <v>0.08</v>
      </c>
      <c r="I97" s="37">
        <f t="shared" si="9"/>
        <v>0</v>
      </c>
      <c r="J97" s="37">
        <f t="shared" si="8"/>
        <v>0</v>
      </c>
      <c r="K97" s="23"/>
    </row>
    <row r="98" spans="1:11" ht="204" x14ac:dyDescent="0.25">
      <c r="A98" s="1" t="s">
        <v>27</v>
      </c>
      <c r="B98" s="39" t="s">
        <v>131</v>
      </c>
      <c r="C98" s="1"/>
      <c r="D98" s="23" t="s">
        <v>26</v>
      </c>
      <c r="E98" s="24">
        <v>40</v>
      </c>
      <c r="F98" s="25"/>
      <c r="G98" s="14"/>
      <c r="H98" s="26">
        <v>0.08</v>
      </c>
      <c r="I98" s="37">
        <f t="shared" si="9"/>
        <v>0</v>
      </c>
      <c r="J98" s="37">
        <f t="shared" si="8"/>
        <v>0</v>
      </c>
      <c r="K98" s="23"/>
    </row>
    <row r="99" spans="1:11" ht="204" x14ac:dyDescent="0.25">
      <c r="A99" s="1" t="s">
        <v>30</v>
      </c>
      <c r="B99" s="39" t="s">
        <v>128</v>
      </c>
      <c r="C99" s="1"/>
      <c r="D99" s="23" t="s">
        <v>132</v>
      </c>
      <c r="E99" s="40">
        <v>1</v>
      </c>
      <c r="F99" s="41"/>
      <c r="G99" s="14"/>
      <c r="H99" s="26">
        <v>0.08</v>
      </c>
      <c r="I99" s="37">
        <f t="shared" si="9"/>
        <v>0</v>
      </c>
      <c r="J99" s="37">
        <f t="shared" si="8"/>
        <v>0</v>
      </c>
      <c r="K99" s="23"/>
    </row>
    <row r="100" spans="1:11" ht="192" x14ac:dyDescent="0.25">
      <c r="A100" s="1" t="s">
        <v>32</v>
      </c>
      <c r="B100" s="39" t="s">
        <v>130</v>
      </c>
      <c r="C100" s="1"/>
      <c r="D100" s="23" t="s">
        <v>129</v>
      </c>
      <c r="E100" s="24">
        <v>10</v>
      </c>
      <c r="F100" s="25"/>
      <c r="G100" s="14"/>
      <c r="H100" s="26">
        <v>0.08</v>
      </c>
      <c r="I100" s="37">
        <f t="shared" si="9"/>
        <v>0</v>
      </c>
      <c r="J100" s="37">
        <f t="shared" si="8"/>
        <v>0</v>
      </c>
      <c r="K100" s="23"/>
    </row>
    <row r="101" spans="1:11" ht="192" x14ac:dyDescent="0.25">
      <c r="A101" s="1" t="s">
        <v>34</v>
      </c>
      <c r="B101" s="39" t="s">
        <v>133</v>
      </c>
      <c r="C101" s="1"/>
      <c r="D101" s="23" t="s">
        <v>129</v>
      </c>
      <c r="E101" s="24">
        <v>10</v>
      </c>
      <c r="F101" s="25"/>
      <c r="G101" s="14"/>
      <c r="H101" s="26">
        <v>0.08</v>
      </c>
      <c r="I101" s="37">
        <f t="shared" si="9"/>
        <v>0</v>
      </c>
      <c r="J101" s="37">
        <f t="shared" si="8"/>
        <v>0</v>
      </c>
      <c r="K101" s="23"/>
    </row>
    <row r="102" spans="1:11" ht="204" x14ac:dyDescent="0.25">
      <c r="A102" s="1" t="s">
        <v>36</v>
      </c>
      <c r="B102" s="39" t="s">
        <v>134</v>
      </c>
      <c r="C102" s="1"/>
      <c r="D102" s="23" t="s">
        <v>129</v>
      </c>
      <c r="E102" s="24">
        <v>45</v>
      </c>
      <c r="F102" s="25"/>
      <c r="G102" s="14"/>
      <c r="H102" s="26">
        <v>0.08</v>
      </c>
      <c r="I102" s="37">
        <f t="shared" si="9"/>
        <v>0</v>
      </c>
      <c r="J102" s="37">
        <f t="shared" si="8"/>
        <v>0</v>
      </c>
      <c r="K102" s="23"/>
    </row>
    <row r="103" spans="1:11" ht="204" x14ac:dyDescent="0.25">
      <c r="A103" s="1" t="s">
        <v>39</v>
      </c>
      <c r="B103" s="39" t="s">
        <v>135</v>
      </c>
      <c r="C103" s="1"/>
      <c r="D103" s="23" t="s">
        <v>26</v>
      </c>
      <c r="E103" s="24">
        <v>11</v>
      </c>
      <c r="F103" s="25"/>
      <c r="G103" s="14"/>
      <c r="H103" s="26">
        <v>0.08</v>
      </c>
      <c r="I103" s="37">
        <f t="shared" si="9"/>
        <v>0</v>
      </c>
      <c r="J103" s="37">
        <f t="shared" si="8"/>
        <v>0</v>
      </c>
      <c r="K103" s="23"/>
    </row>
    <row r="104" spans="1:11" ht="144" x14ac:dyDescent="0.25">
      <c r="A104" s="1" t="s">
        <v>41</v>
      </c>
      <c r="B104" s="39" t="s">
        <v>136</v>
      </c>
      <c r="C104" s="1"/>
      <c r="D104" s="23" t="s">
        <v>26</v>
      </c>
      <c r="E104" s="24">
        <v>10</v>
      </c>
      <c r="F104" s="25"/>
      <c r="G104" s="14"/>
      <c r="H104" s="26">
        <v>0.08</v>
      </c>
      <c r="I104" s="37">
        <f t="shared" si="9"/>
        <v>0</v>
      </c>
      <c r="J104" s="37">
        <f t="shared" si="8"/>
        <v>0</v>
      </c>
      <c r="K104" s="23"/>
    </row>
    <row r="105" spans="1:11" ht="144" x14ac:dyDescent="0.25">
      <c r="A105" s="1" t="s">
        <v>43</v>
      </c>
      <c r="B105" s="39" t="s">
        <v>137</v>
      </c>
      <c r="C105" s="1"/>
      <c r="D105" s="23" t="s">
        <v>26</v>
      </c>
      <c r="E105" s="24">
        <v>26</v>
      </c>
      <c r="F105" s="25"/>
      <c r="G105" s="14"/>
      <c r="H105" s="26">
        <v>0.08</v>
      </c>
      <c r="I105" s="37">
        <f t="shared" si="9"/>
        <v>0</v>
      </c>
      <c r="J105" s="37">
        <f t="shared" si="8"/>
        <v>0</v>
      </c>
      <c r="K105" s="23"/>
    </row>
    <row r="106" spans="1:11" ht="72" x14ac:dyDescent="0.25">
      <c r="A106" s="1" t="s">
        <v>45</v>
      </c>
      <c r="B106" s="39" t="s">
        <v>138</v>
      </c>
      <c r="C106" s="1"/>
      <c r="D106" s="23" t="s">
        <v>26</v>
      </c>
      <c r="E106" s="24">
        <v>10</v>
      </c>
      <c r="F106" s="25"/>
      <c r="G106" s="14"/>
      <c r="H106" s="26">
        <v>0.08</v>
      </c>
      <c r="I106" s="37">
        <f t="shared" si="9"/>
        <v>0</v>
      </c>
      <c r="J106" s="37">
        <f t="shared" si="8"/>
        <v>0</v>
      </c>
      <c r="K106" s="23"/>
    </row>
    <row r="107" spans="1:11" ht="72" x14ac:dyDescent="0.25">
      <c r="A107" s="1" t="s">
        <v>47</v>
      </c>
      <c r="B107" s="39" t="s">
        <v>139</v>
      </c>
      <c r="C107" s="1"/>
      <c r="D107" s="23" t="s">
        <v>26</v>
      </c>
      <c r="E107" s="24">
        <v>36</v>
      </c>
      <c r="F107" s="25"/>
      <c r="G107" s="14"/>
      <c r="H107" s="26">
        <v>0.08</v>
      </c>
      <c r="I107" s="37">
        <f t="shared" si="9"/>
        <v>0</v>
      </c>
      <c r="J107" s="37">
        <f t="shared" si="8"/>
        <v>0</v>
      </c>
      <c r="K107" s="23"/>
    </row>
    <row r="108" spans="1:11" ht="72" x14ac:dyDescent="0.25">
      <c r="A108" s="1" t="s">
        <v>49</v>
      </c>
      <c r="B108" s="39" t="s">
        <v>140</v>
      </c>
      <c r="C108" s="1"/>
      <c r="D108" s="23" t="s">
        <v>26</v>
      </c>
      <c r="E108" s="24">
        <v>5</v>
      </c>
      <c r="F108" s="25"/>
      <c r="G108" s="14"/>
      <c r="H108" s="26">
        <v>0.08</v>
      </c>
      <c r="I108" s="37">
        <f t="shared" si="9"/>
        <v>0</v>
      </c>
      <c r="J108" s="37">
        <f t="shared" si="8"/>
        <v>0</v>
      </c>
      <c r="K108" s="23"/>
    </row>
    <row r="109" spans="1:11" ht="72" x14ac:dyDescent="0.25">
      <c r="A109" s="1" t="s">
        <v>51</v>
      </c>
      <c r="B109" s="39" t="s">
        <v>141</v>
      </c>
      <c r="C109" s="1"/>
      <c r="D109" s="23" t="s">
        <v>26</v>
      </c>
      <c r="E109" s="24">
        <v>30</v>
      </c>
      <c r="F109" s="25"/>
      <c r="G109" s="14"/>
      <c r="H109" s="26">
        <v>0.08</v>
      </c>
      <c r="I109" s="37">
        <f t="shared" si="9"/>
        <v>0</v>
      </c>
      <c r="J109" s="37">
        <f t="shared" si="8"/>
        <v>0</v>
      </c>
      <c r="K109" s="23"/>
    </row>
    <row r="110" spans="1:11" ht="96" x14ac:dyDescent="0.25">
      <c r="A110" s="1" t="s">
        <v>53</v>
      </c>
      <c r="B110" s="39" t="s">
        <v>142</v>
      </c>
      <c r="C110" s="1"/>
      <c r="D110" s="23" t="s">
        <v>26</v>
      </c>
      <c r="E110" s="24">
        <v>20</v>
      </c>
      <c r="F110" s="25"/>
      <c r="G110" s="14"/>
      <c r="H110" s="26">
        <v>0.08</v>
      </c>
      <c r="I110" s="37">
        <f t="shared" si="9"/>
        <v>0</v>
      </c>
      <c r="J110" s="37">
        <f t="shared" si="8"/>
        <v>0</v>
      </c>
      <c r="K110" s="23"/>
    </row>
    <row r="111" spans="1:11" ht="120" x14ac:dyDescent="0.25">
      <c r="A111" s="1" t="s">
        <v>116</v>
      </c>
      <c r="B111" s="42" t="s">
        <v>143</v>
      </c>
      <c r="C111" s="22"/>
      <c r="D111" s="23" t="s">
        <v>129</v>
      </c>
      <c r="E111" s="24">
        <v>15</v>
      </c>
      <c r="F111" s="25"/>
      <c r="G111" s="14"/>
      <c r="H111" s="26">
        <v>0.08</v>
      </c>
      <c r="I111" s="37">
        <f t="shared" si="9"/>
        <v>0</v>
      </c>
      <c r="J111" s="37">
        <f t="shared" si="8"/>
        <v>0</v>
      </c>
      <c r="K111" s="23"/>
    </row>
    <row r="112" spans="1:11" ht="13.9" customHeight="1" x14ac:dyDescent="0.25">
      <c r="A112" s="67" t="s">
        <v>144</v>
      </c>
      <c r="B112" s="67"/>
      <c r="C112" s="67"/>
      <c r="D112" s="67"/>
      <c r="E112" s="67"/>
      <c r="F112" s="67"/>
      <c r="G112" s="43">
        <f>SUM(G90:G111)</f>
        <v>0</v>
      </c>
      <c r="H112" s="43"/>
      <c r="I112" s="43">
        <f>SUM(I90:I111)</f>
        <v>0</v>
      </c>
      <c r="J112" s="43">
        <f>SUM(J90:J111)</f>
        <v>0</v>
      </c>
      <c r="K112" s="44"/>
    </row>
    <row r="114" spans="1:11" ht="13.9" customHeight="1" x14ac:dyDescent="0.25">
      <c r="A114" s="66" t="s">
        <v>145</v>
      </c>
      <c r="B114" s="66"/>
      <c r="C114" s="66"/>
      <c r="D114" s="66"/>
      <c r="E114" s="66"/>
      <c r="F114" s="66"/>
      <c r="G114" s="66"/>
      <c r="H114" s="66"/>
      <c r="I114" s="66"/>
      <c r="J114" s="66"/>
      <c r="K114" s="66"/>
    </row>
    <row r="115" spans="1:11" ht="36" x14ac:dyDescent="0.25">
      <c r="A115" s="2" t="s">
        <v>1</v>
      </c>
      <c r="B115" s="1" t="s">
        <v>2</v>
      </c>
      <c r="C115" s="2" t="s">
        <v>3</v>
      </c>
      <c r="D115" s="2" t="s">
        <v>146</v>
      </c>
      <c r="E115" s="45" t="s">
        <v>211</v>
      </c>
      <c r="F115" s="46" t="s">
        <v>5</v>
      </c>
      <c r="G115" s="46" t="s">
        <v>7</v>
      </c>
      <c r="H115" s="46" t="s">
        <v>6</v>
      </c>
      <c r="I115" s="46" t="s">
        <v>8</v>
      </c>
      <c r="J115" s="46" t="s">
        <v>9</v>
      </c>
      <c r="K115" s="45" t="s">
        <v>10</v>
      </c>
    </row>
    <row r="116" spans="1:11" ht="48.75" x14ac:dyDescent="0.25">
      <c r="A116" s="1" t="s">
        <v>11</v>
      </c>
      <c r="B116" s="47" t="s">
        <v>147</v>
      </c>
      <c r="C116" s="47"/>
      <c r="D116" s="1" t="s">
        <v>29</v>
      </c>
      <c r="E116" s="5">
        <v>170</v>
      </c>
      <c r="F116" s="48"/>
      <c r="G116" s="3"/>
      <c r="H116" s="4">
        <v>0.08</v>
      </c>
      <c r="I116" s="3">
        <f>G116*H116</f>
        <v>0</v>
      </c>
      <c r="J116" s="3">
        <f t="shared" ref="J116:J133" si="10">G116+I116</f>
        <v>0</v>
      </c>
      <c r="K116" s="23"/>
    </row>
    <row r="117" spans="1:11" ht="48.75" x14ac:dyDescent="0.25">
      <c r="A117" s="1" t="s">
        <v>14</v>
      </c>
      <c r="B117" s="47" t="s">
        <v>148</v>
      </c>
      <c r="C117" s="47"/>
      <c r="D117" s="1" t="s">
        <v>29</v>
      </c>
      <c r="E117" s="5">
        <v>5</v>
      </c>
      <c r="F117" s="48"/>
      <c r="G117" s="3"/>
      <c r="H117" s="4">
        <v>0.08</v>
      </c>
      <c r="I117" s="3">
        <f t="shared" ref="I117:I133" si="11">G117*H117</f>
        <v>0</v>
      </c>
      <c r="J117" s="3">
        <f t="shared" si="10"/>
        <v>0</v>
      </c>
      <c r="K117" s="1"/>
    </row>
    <row r="118" spans="1:11" ht="48.75" x14ac:dyDescent="0.25">
      <c r="A118" s="1" t="s">
        <v>16</v>
      </c>
      <c r="B118" s="47" t="s">
        <v>149</v>
      </c>
      <c r="C118" s="47"/>
      <c r="D118" s="1" t="s">
        <v>29</v>
      </c>
      <c r="E118" s="5">
        <v>50</v>
      </c>
      <c r="F118" s="48"/>
      <c r="G118" s="3"/>
      <c r="H118" s="4">
        <v>0.08</v>
      </c>
      <c r="I118" s="3">
        <f t="shared" si="11"/>
        <v>0</v>
      </c>
      <c r="J118" s="3">
        <f t="shared" si="10"/>
        <v>0</v>
      </c>
      <c r="K118" s="1"/>
    </row>
    <row r="119" spans="1:11" ht="48.75" x14ac:dyDescent="0.25">
      <c r="A119" s="1" t="s">
        <v>19</v>
      </c>
      <c r="B119" s="47" t="s">
        <v>150</v>
      </c>
      <c r="C119" s="47"/>
      <c r="D119" s="1" t="s">
        <v>29</v>
      </c>
      <c r="E119" s="5">
        <v>5</v>
      </c>
      <c r="F119" s="48"/>
      <c r="G119" s="3"/>
      <c r="H119" s="4">
        <v>0.08</v>
      </c>
      <c r="I119" s="3">
        <f t="shared" si="11"/>
        <v>0</v>
      </c>
      <c r="J119" s="3">
        <f t="shared" si="10"/>
        <v>0</v>
      </c>
      <c r="K119" s="1"/>
    </row>
    <row r="120" spans="1:11" ht="36.75" x14ac:dyDescent="0.25">
      <c r="A120" s="1" t="s">
        <v>21</v>
      </c>
      <c r="B120" s="47" t="s">
        <v>151</v>
      </c>
      <c r="C120" s="47"/>
      <c r="D120" s="1" t="s">
        <v>29</v>
      </c>
      <c r="E120" s="5">
        <v>70</v>
      </c>
      <c r="F120" s="6"/>
      <c r="G120" s="3"/>
      <c r="H120" s="4">
        <v>0.08</v>
      </c>
      <c r="I120" s="3">
        <f t="shared" si="11"/>
        <v>0</v>
      </c>
      <c r="J120" s="3">
        <f t="shared" si="10"/>
        <v>0</v>
      </c>
      <c r="K120" s="23"/>
    </row>
    <row r="121" spans="1:11" ht="48" x14ac:dyDescent="0.25">
      <c r="A121" s="1" t="s">
        <v>24</v>
      </c>
      <c r="B121" s="16" t="s">
        <v>152</v>
      </c>
      <c r="C121" s="16"/>
      <c r="D121" s="1" t="s">
        <v>115</v>
      </c>
      <c r="E121" s="5">
        <v>50</v>
      </c>
      <c r="F121" s="6"/>
      <c r="G121" s="3"/>
      <c r="H121" s="4">
        <v>0.08</v>
      </c>
      <c r="I121" s="3">
        <f t="shared" si="11"/>
        <v>0</v>
      </c>
      <c r="J121" s="3">
        <f t="shared" si="10"/>
        <v>0</v>
      </c>
      <c r="K121" s="23"/>
    </row>
    <row r="122" spans="1:11" ht="48" x14ac:dyDescent="0.25">
      <c r="A122" s="1" t="s">
        <v>27</v>
      </c>
      <c r="B122" s="16" t="s">
        <v>153</v>
      </c>
      <c r="C122" s="16"/>
      <c r="D122" s="1" t="s">
        <v>115</v>
      </c>
      <c r="E122" s="5">
        <v>30</v>
      </c>
      <c r="F122" s="6"/>
      <c r="G122" s="3"/>
      <c r="H122" s="4">
        <v>0.08</v>
      </c>
      <c r="I122" s="3">
        <f t="shared" si="11"/>
        <v>0</v>
      </c>
      <c r="J122" s="3">
        <f t="shared" si="10"/>
        <v>0</v>
      </c>
      <c r="K122" s="23"/>
    </row>
    <row r="123" spans="1:11" ht="60" x14ac:dyDescent="0.25">
      <c r="A123" s="1" t="s">
        <v>30</v>
      </c>
      <c r="B123" s="16" t="s">
        <v>154</v>
      </c>
      <c r="C123" s="16"/>
      <c r="D123" s="1" t="s">
        <v>115</v>
      </c>
      <c r="E123" s="5">
        <v>5</v>
      </c>
      <c r="F123" s="6"/>
      <c r="G123" s="3"/>
      <c r="H123" s="4">
        <v>0.08</v>
      </c>
      <c r="I123" s="3">
        <f t="shared" si="11"/>
        <v>0</v>
      </c>
      <c r="J123" s="3">
        <f t="shared" si="10"/>
        <v>0</v>
      </c>
      <c r="K123" s="23"/>
    </row>
    <row r="124" spans="1:11" ht="60" x14ac:dyDescent="0.25">
      <c r="A124" s="1" t="s">
        <v>32</v>
      </c>
      <c r="B124" s="16" t="s">
        <v>155</v>
      </c>
      <c r="C124" s="16"/>
      <c r="D124" s="1" t="s">
        <v>115</v>
      </c>
      <c r="E124" s="5">
        <v>6</v>
      </c>
      <c r="F124" s="6"/>
      <c r="G124" s="3"/>
      <c r="H124" s="4">
        <v>0.08</v>
      </c>
      <c r="I124" s="3">
        <f t="shared" si="11"/>
        <v>0</v>
      </c>
      <c r="J124" s="3">
        <f t="shared" si="10"/>
        <v>0</v>
      </c>
      <c r="K124" s="23"/>
    </row>
    <row r="125" spans="1:11" ht="60" x14ac:dyDescent="0.25">
      <c r="A125" s="1" t="s">
        <v>34</v>
      </c>
      <c r="B125" s="16" t="s">
        <v>156</v>
      </c>
      <c r="C125" s="16"/>
      <c r="D125" s="1" t="s">
        <v>115</v>
      </c>
      <c r="E125" s="5">
        <v>26</v>
      </c>
      <c r="F125" s="6"/>
      <c r="G125" s="3"/>
      <c r="H125" s="4">
        <v>0.08</v>
      </c>
      <c r="I125" s="3">
        <f t="shared" si="11"/>
        <v>0</v>
      </c>
      <c r="J125" s="3">
        <f t="shared" si="10"/>
        <v>0</v>
      </c>
      <c r="K125" s="23"/>
    </row>
    <row r="126" spans="1:11" ht="36.75" x14ac:dyDescent="0.25">
      <c r="A126" s="1" t="s">
        <v>36</v>
      </c>
      <c r="B126" s="47" t="s">
        <v>157</v>
      </c>
      <c r="C126" s="47"/>
      <c r="D126" s="1" t="s">
        <v>29</v>
      </c>
      <c r="E126" s="5">
        <v>30</v>
      </c>
      <c r="F126" s="6"/>
      <c r="G126" s="3"/>
      <c r="H126" s="4">
        <v>0.08</v>
      </c>
      <c r="I126" s="3">
        <f t="shared" si="11"/>
        <v>0</v>
      </c>
      <c r="J126" s="3">
        <f t="shared" si="10"/>
        <v>0</v>
      </c>
      <c r="K126" s="23"/>
    </row>
    <row r="127" spans="1:11" ht="36.75" x14ac:dyDescent="0.25">
      <c r="A127" s="1" t="s">
        <v>39</v>
      </c>
      <c r="B127" s="47" t="s">
        <v>158</v>
      </c>
      <c r="C127" s="47"/>
      <c r="D127" s="1" t="s">
        <v>29</v>
      </c>
      <c r="E127" s="5">
        <v>34</v>
      </c>
      <c r="F127" s="6"/>
      <c r="G127" s="3"/>
      <c r="H127" s="4">
        <v>0.08</v>
      </c>
      <c r="I127" s="3">
        <f t="shared" si="11"/>
        <v>0</v>
      </c>
      <c r="J127" s="3">
        <f t="shared" si="10"/>
        <v>0</v>
      </c>
      <c r="K127" s="23"/>
    </row>
    <row r="128" spans="1:11" ht="36.75" x14ac:dyDescent="0.25">
      <c r="A128" s="1" t="s">
        <v>41</v>
      </c>
      <c r="B128" s="47" t="s">
        <v>159</v>
      </c>
      <c r="C128" s="47"/>
      <c r="D128" s="1" t="s">
        <v>29</v>
      </c>
      <c r="E128" s="5">
        <v>65</v>
      </c>
      <c r="F128" s="6"/>
      <c r="G128" s="3"/>
      <c r="H128" s="4">
        <v>0.08</v>
      </c>
      <c r="I128" s="3">
        <f t="shared" si="11"/>
        <v>0</v>
      </c>
      <c r="J128" s="3">
        <f t="shared" si="10"/>
        <v>0</v>
      </c>
      <c r="K128" s="23"/>
    </row>
    <row r="129" spans="1:11" ht="48.75" x14ac:dyDescent="0.25">
      <c r="A129" s="1" t="s">
        <v>43</v>
      </c>
      <c r="B129" s="47" t="s">
        <v>160</v>
      </c>
      <c r="C129" s="47"/>
      <c r="D129" s="1" t="s">
        <v>29</v>
      </c>
      <c r="E129" s="5">
        <v>15</v>
      </c>
      <c r="F129" s="6"/>
      <c r="G129" s="3"/>
      <c r="H129" s="4">
        <v>0.08</v>
      </c>
      <c r="I129" s="3">
        <f t="shared" si="11"/>
        <v>0</v>
      </c>
      <c r="J129" s="3">
        <f t="shared" si="10"/>
        <v>0</v>
      </c>
      <c r="K129" s="1"/>
    </row>
    <row r="130" spans="1:11" x14ac:dyDescent="0.25">
      <c r="A130" s="1" t="s">
        <v>45</v>
      </c>
      <c r="B130" s="49" t="s">
        <v>161</v>
      </c>
      <c r="C130" s="49"/>
      <c r="D130" s="17" t="s">
        <v>162</v>
      </c>
      <c r="E130" s="18">
        <v>7</v>
      </c>
      <c r="F130" s="19"/>
      <c r="G130" s="3"/>
      <c r="H130" s="13">
        <v>0.08</v>
      </c>
      <c r="I130" s="3">
        <f t="shared" si="11"/>
        <v>0</v>
      </c>
      <c r="J130" s="3">
        <f t="shared" si="10"/>
        <v>0</v>
      </c>
      <c r="K130" s="20"/>
    </row>
    <row r="131" spans="1:11" ht="120" x14ac:dyDescent="0.25">
      <c r="A131" s="1" t="s">
        <v>47</v>
      </c>
      <c r="B131" s="16" t="s">
        <v>163</v>
      </c>
      <c r="C131" s="16"/>
      <c r="D131" s="1" t="s">
        <v>29</v>
      </c>
      <c r="E131" s="5">
        <v>2</v>
      </c>
      <c r="F131" s="51"/>
      <c r="G131" s="3"/>
      <c r="H131" s="13">
        <v>0.08</v>
      </c>
      <c r="I131" s="3">
        <f t="shared" si="11"/>
        <v>0</v>
      </c>
      <c r="J131" s="3">
        <f t="shared" si="10"/>
        <v>0</v>
      </c>
      <c r="K131" s="20"/>
    </row>
    <row r="132" spans="1:11" ht="120" x14ac:dyDescent="0.25">
      <c r="A132" s="1" t="s">
        <v>49</v>
      </c>
      <c r="B132" s="16" t="s">
        <v>164</v>
      </c>
      <c r="C132" s="16"/>
      <c r="D132" s="1" t="s">
        <v>29</v>
      </c>
      <c r="E132" s="5">
        <v>151</v>
      </c>
      <c r="F132" s="51"/>
      <c r="G132" s="3"/>
      <c r="H132" s="13">
        <v>0.08</v>
      </c>
      <c r="I132" s="3">
        <f t="shared" si="11"/>
        <v>0</v>
      </c>
      <c r="J132" s="3">
        <f t="shared" si="10"/>
        <v>0</v>
      </c>
      <c r="K132" s="15"/>
    </row>
    <row r="133" spans="1:11" ht="36" x14ac:dyDescent="0.25">
      <c r="A133" s="1" t="s">
        <v>51</v>
      </c>
      <c r="B133" s="16" t="s">
        <v>165</v>
      </c>
      <c r="C133" s="47"/>
      <c r="D133" s="1" t="s">
        <v>166</v>
      </c>
      <c r="E133" s="5">
        <v>50</v>
      </c>
      <c r="F133" s="6"/>
      <c r="G133" s="3"/>
      <c r="H133" s="4">
        <v>0.08</v>
      </c>
      <c r="I133" s="3">
        <f t="shared" si="11"/>
        <v>0</v>
      </c>
      <c r="J133" s="3">
        <f t="shared" si="10"/>
        <v>0</v>
      </c>
      <c r="K133" s="23"/>
    </row>
    <row r="134" spans="1:11" ht="13.9" customHeight="1" x14ac:dyDescent="0.25">
      <c r="A134" s="38"/>
      <c r="B134" s="67" t="s">
        <v>144</v>
      </c>
      <c r="C134" s="67"/>
      <c r="D134" s="67"/>
      <c r="E134" s="67"/>
      <c r="F134" s="67"/>
      <c r="G134" s="8">
        <f>SUM(G116:G133)</f>
        <v>0</v>
      </c>
      <c r="H134" s="8"/>
      <c r="I134" s="8">
        <f>SUM(I116:I133)</f>
        <v>0</v>
      </c>
      <c r="J134" s="8">
        <f>SUM(J116:J133)</f>
        <v>0</v>
      </c>
      <c r="K134" s="1"/>
    </row>
    <row r="136" spans="1:11" ht="14.65" customHeight="1" x14ac:dyDescent="0.25">
      <c r="A136" s="68" t="s">
        <v>167</v>
      </c>
      <c r="B136" s="68"/>
      <c r="C136" s="68"/>
      <c r="D136" s="68"/>
      <c r="E136" s="68"/>
      <c r="F136" s="68"/>
      <c r="G136" s="68"/>
      <c r="H136" s="68"/>
      <c r="I136" s="68"/>
      <c r="J136" s="68"/>
      <c r="K136" s="68"/>
    </row>
    <row r="137" spans="1:11" ht="36" x14ac:dyDescent="0.25">
      <c r="A137" s="1" t="s">
        <v>1</v>
      </c>
      <c r="B137" s="1" t="s">
        <v>2</v>
      </c>
      <c r="C137" s="2" t="s">
        <v>3</v>
      </c>
      <c r="D137" s="1" t="s">
        <v>4</v>
      </c>
      <c r="E137" s="1" t="s">
        <v>209</v>
      </c>
      <c r="F137" s="3" t="s">
        <v>5</v>
      </c>
      <c r="G137" s="50" t="s">
        <v>168</v>
      </c>
      <c r="H137" s="50" t="s">
        <v>6</v>
      </c>
      <c r="I137" s="4" t="s">
        <v>6</v>
      </c>
      <c r="J137" s="50" t="s">
        <v>169</v>
      </c>
      <c r="K137" s="1" t="s">
        <v>10</v>
      </c>
    </row>
    <row r="138" spans="1:11" ht="24" x14ac:dyDescent="0.25">
      <c r="A138" s="1" t="s">
        <v>11</v>
      </c>
      <c r="B138" s="52" t="s">
        <v>170</v>
      </c>
      <c r="C138" s="47"/>
      <c r="D138" s="53" t="s">
        <v>171</v>
      </c>
      <c r="E138" s="54">
        <v>300</v>
      </c>
      <c r="F138" s="55"/>
      <c r="G138" s="3"/>
      <c r="H138" s="4">
        <v>0.08</v>
      </c>
      <c r="I138" s="3">
        <f t="shared" ref="I138:I161" si="12">G138*H138</f>
        <v>0</v>
      </c>
      <c r="J138" s="3">
        <f t="shared" ref="J138:J161" si="13">G138+I138</f>
        <v>0</v>
      </c>
      <c r="K138" s="23"/>
    </row>
    <row r="139" spans="1:11" ht="24" x14ac:dyDescent="0.25">
      <c r="A139" s="1" t="s">
        <v>14</v>
      </c>
      <c r="B139" s="52" t="s">
        <v>172</v>
      </c>
      <c r="C139" s="47"/>
      <c r="D139" s="53" t="s">
        <v>171</v>
      </c>
      <c r="E139" s="54">
        <v>100</v>
      </c>
      <c r="F139" s="55"/>
      <c r="G139" s="3"/>
      <c r="H139" s="4">
        <v>0.08</v>
      </c>
      <c r="I139" s="3">
        <f t="shared" si="12"/>
        <v>0</v>
      </c>
      <c r="J139" s="3">
        <f t="shared" si="13"/>
        <v>0</v>
      </c>
      <c r="K139" s="23"/>
    </row>
    <row r="140" spans="1:11" ht="24" x14ac:dyDescent="0.25">
      <c r="A140" s="1" t="s">
        <v>16</v>
      </c>
      <c r="B140" s="52" t="s">
        <v>173</v>
      </c>
      <c r="C140" s="47"/>
      <c r="D140" s="53" t="s">
        <v>171</v>
      </c>
      <c r="E140" s="54">
        <v>1400</v>
      </c>
      <c r="F140" s="55"/>
      <c r="G140" s="3"/>
      <c r="H140" s="4">
        <v>0.08</v>
      </c>
      <c r="I140" s="3">
        <f t="shared" si="12"/>
        <v>0</v>
      </c>
      <c r="J140" s="3">
        <f t="shared" si="13"/>
        <v>0</v>
      </c>
      <c r="K140" s="23"/>
    </row>
    <row r="141" spans="1:11" ht="24" x14ac:dyDescent="0.25">
      <c r="A141" s="1" t="s">
        <v>19</v>
      </c>
      <c r="B141" s="52" t="s">
        <v>174</v>
      </c>
      <c r="C141" s="47"/>
      <c r="D141" s="53" t="s">
        <v>171</v>
      </c>
      <c r="E141" s="54">
        <v>1200</v>
      </c>
      <c r="F141" s="55"/>
      <c r="G141" s="3"/>
      <c r="H141" s="4">
        <v>0.08</v>
      </c>
      <c r="I141" s="3">
        <f t="shared" si="12"/>
        <v>0</v>
      </c>
      <c r="J141" s="3">
        <f t="shared" si="13"/>
        <v>0</v>
      </c>
      <c r="K141" s="23"/>
    </row>
    <row r="142" spans="1:11" ht="24" x14ac:dyDescent="0.25">
      <c r="A142" s="1" t="s">
        <v>21</v>
      </c>
      <c r="B142" s="52" t="s">
        <v>175</v>
      </c>
      <c r="C142" s="47"/>
      <c r="D142" s="53" t="s">
        <v>171</v>
      </c>
      <c r="E142" s="54">
        <v>500</v>
      </c>
      <c r="F142" s="55"/>
      <c r="G142" s="3"/>
      <c r="H142" s="4">
        <v>0.08</v>
      </c>
      <c r="I142" s="3">
        <f t="shared" si="12"/>
        <v>0</v>
      </c>
      <c r="J142" s="3">
        <f t="shared" si="13"/>
        <v>0</v>
      </c>
      <c r="K142" s="23"/>
    </row>
    <row r="143" spans="1:11" ht="24" x14ac:dyDescent="0.25">
      <c r="A143" s="1" t="s">
        <v>24</v>
      </c>
      <c r="B143" s="52" t="s">
        <v>176</v>
      </c>
      <c r="C143" s="47"/>
      <c r="D143" s="53" t="s">
        <v>171</v>
      </c>
      <c r="E143" s="54">
        <v>1800</v>
      </c>
      <c r="F143" s="55"/>
      <c r="G143" s="3"/>
      <c r="H143" s="4">
        <v>0.08</v>
      </c>
      <c r="I143" s="3">
        <f t="shared" si="12"/>
        <v>0</v>
      </c>
      <c r="J143" s="3">
        <f t="shared" si="13"/>
        <v>0</v>
      </c>
      <c r="K143" s="23"/>
    </row>
    <row r="144" spans="1:11" ht="24" x14ac:dyDescent="0.25">
      <c r="A144" s="1" t="s">
        <v>27</v>
      </c>
      <c r="B144" s="52" t="s">
        <v>177</v>
      </c>
      <c r="C144" s="47"/>
      <c r="D144" s="53" t="s">
        <v>171</v>
      </c>
      <c r="E144" s="54">
        <v>600</v>
      </c>
      <c r="F144" s="55"/>
      <c r="G144" s="3"/>
      <c r="H144" s="4">
        <v>0.08</v>
      </c>
      <c r="I144" s="3">
        <f t="shared" si="12"/>
        <v>0</v>
      </c>
      <c r="J144" s="3">
        <f t="shared" si="13"/>
        <v>0</v>
      </c>
      <c r="K144" s="23"/>
    </row>
    <row r="145" spans="1:11" ht="24" x14ac:dyDescent="0.25">
      <c r="A145" s="1" t="s">
        <v>30</v>
      </c>
      <c r="B145" s="52" t="s">
        <v>178</v>
      </c>
      <c r="C145" s="56"/>
      <c r="D145" s="53" t="s">
        <v>171</v>
      </c>
      <c r="E145" s="54">
        <v>1200</v>
      </c>
      <c r="F145" s="55"/>
      <c r="G145" s="3"/>
      <c r="H145" s="4">
        <v>0.08</v>
      </c>
      <c r="I145" s="3">
        <f t="shared" si="12"/>
        <v>0</v>
      </c>
      <c r="J145" s="3">
        <f t="shared" si="13"/>
        <v>0</v>
      </c>
      <c r="K145" s="23"/>
    </row>
    <row r="146" spans="1:11" ht="24" x14ac:dyDescent="0.25">
      <c r="A146" s="1" t="s">
        <v>32</v>
      </c>
      <c r="B146" s="52" t="s">
        <v>179</v>
      </c>
      <c r="C146" s="47"/>
      <c r="D146" s="53" t="s">
        <v>171</v>
      </c>
      <c r="E146" s="54">
        <v>1400</v>
      </c>
      <c r="F146" s="55"/>
      <c r="G146" s="3"/>
      <c r="H146" s="4">
        <v>0.08</v>
      </c>
      <c r="I146" s="3">
        <f t="shared" si="12"/>
        <v>0</v>
      </c>
      <c r="J146" s="3">
        <f t="shared" si="13"/>
        <v>0</v>
      </c>
      <c r="K146" s="23"/>
    </row>
    <row r="147" spans="1:11" ht="24" x14ac:dyDescent="0.25">
      <c r="A147" s="1" t="s">
        <v>34</v>
      </c>
      <c r="B147" s="52" t="s">
        <v>180</v>
      </c>
      <c r="C147" s="47"/>
      <c r="D147" s="53" t="s">
        <v>171</v>
      </c>
      <c r="E147" s="54">
        <v>200</v>
      </c>
      <c r="F147" s="55"/>
      <c r="G147" s="3"/>
      <c r="H147" s="4">
        <v>0.08</v>
      </c>
      <c r="I147" s="3">
        <f t="shared" si="12"/>
        <v>0</v>
      </c>
      <c r="J147" s="3">
        <f t="shared" si="13"/>
        <v>0</v>
      </c>
      <c r="K147" s="23"/>
    </row>
    <row r="148" spans="1:11" ht="24" x14ac:dyDescent="0.25">
      <c r="A148" s="1" t="s">
        <v>36</v>
      </c>
      <c r="B148" s="52" t="s">
        <v>181</v>
      </c>
      <c r="C148" s="47"/>
      <c r="D148" s="53" t="s">
        <v>171</v>
      </c>
      <c r="E148" s="54">
        <v>600</v>
      </c>
      <c r="F148" s="55"/>
      <c r="G148" s="3"/>
      <c r="H148" s="4">
        <v>0.08</v>
      </c>
      <c r="I148" s="3">
        <f t="shared" si="12"/>
        <v>0</v>
      </c>
      <c r="J148" s="3">
        <f t="shared" si="13"/>
        <v>0</v>
      </c>
      <c r="K148" s="23"/>
    </row>
    <row r="149" spans="1:11" ht="24" x14ac:dyDescent="0.25">
      <c r="A149" s="1" t="s">
        <v>39</v>
      </c>
      <c r="B149" s="52" t="s">
        <v>182</v>
      </c>
      <c r="C149" s="47"/>
      <c r="D149" s="53" t="s">
        <v>171</v>
      </c>
      <c r="E149" s="54">
        <v>1000</v>
      </c>
      <c r="F149" s="55"/>
      <c r="G149" s="3"/>
      <c r="H149" s="4">
        <v>0.08</v>
      </c>
      <c r="I149" s="3">
        <f t="shared" si="12"/>
        <v>0</v>
      </c>
      <c r="J149" s="3">
        <f t="shared" si="13"/>
        <v>0</v>
      </c>
      <c r="K149" s="3"/>
    </row>
    <row r="150" spans="1:11" ht="24" x14ac:dyDescent="0.25">
      <c r="A150" s="1" t="s">
        <v>41</v>
      </c>
      <c r="B150" s="52" t="s">
        <v>183</v>
      </c>
      <c r="C150" s="47"/>
      <c r="D150" s="53" t="s">
        <v>171</v>
      </c>
      <c r="E150" s="54">
        <v>700</v>
      </c>
      <c r="F150" s="55"/>
      <c r="G150" s="3"/>
      <c r="H150" s="4">
        <v>0.08</v>
      </c>
      <c r="I150" s="3">
        <f t="shared" si="12"/>
        <v>0</v>
      </c>
      <c r="J150" s="3">
        <f t="shared" si="13"/>
        <v>0</v>
      </c>
      <c r="K150" s="23"/>
    </row>
    <row r="151" spans="1:11" ht="24" x14ac:dyDescent="0.25">
      <c r="A151" s="1" t="s">
        <v>43</v>
      </c>
      <c r="B151" s="52" t="s">
        <v>184</v>
      </c>
      <c r="C151" s="47"/>
      <c r="D151" s="53" t="s">
        <v>171</v>
      </c>
      <c r="E151" s="54">
        <v>200</v>
      </c>
      <c r="F151" s="55"/>
      <c r="G151" s="3"/>
      <c r="H151" s="4">
        <v>0.08</v>
      </c>
      <c r="I151" s="3">
        <f t="shared" si="12"/>
        <v>0</v>
      </c>
      <c r="J151" s="3">
        <f t="shared" si="13"/>
        <v>0</v>
      </c>
      <c r="K151" s="23"/>
    </row>
    <row r="152" spans="1:11" ht="24" x14ac:dyDescent="0.25">
      <c r="A152" s="1" t="s">
        <v>45</v>
      </c>
      <c r="B152" s="52" t="s">
        <v>185</v>
      </c>
      <c r="C152" s="47"/>
      <c r="D152" s="53" t="s">
        <v>171</v>
      </c>
      <c r="E152" s="54">
        <v>3400</v>
      </c>
      <c r="F152" s="55"/>
      <c r="G152" s="3"/>
      <c r="H152" s="4">
        <v>0.08</v>
      </c>
      <c r="I152" s="3">
        <f t="shared" si="12"/>
        <v>0</v>
      </c>
      <c r="J152" s="3">
        <f t="shared" si="13"/>
        <v>0</v>
      </c>
      <c r="K152" s="23"/>
    </row>
    <row r="153" spans="1:11" ht="24" x14ac:dyDescent="0.25">
      <c r="A153" s="1" t="s">
        <v>47</v>
      </c>
      <c r="B153" s="52" t="s">
        <v>186</v>
      </c>
      <c r="C153" s="47"/>
      <c r="D153" s="53" t="s">
        <v>171</v>
      </c>
      <c r="E153" s="54">
        <v>800</v>
      </c>
      <c r="F153" s="55"/>
      <c r="G153" s="3"/>
      <c r="H153" s="4">
        <v>0.08</v>
      </c>
      <c r="I153" s="3">
        <f t="shared" si="12"/>
        <v>0</v>
      </c>
      <c r="J153" s="3">
        <f t="shared" si="13"/>
        <v>0</v>
      </c>
      <c r="K153" s="23"/>
    </row>
    <row r="154" spans="1:11" ht="24" x14ac:dyDescent="0.25">
      <c r="A154" s="1" t="s">
        <v>49</v>
      </c>
      <c r="B154" s="52" t="s">
        <v>187</v>
      </c>
      <c r="C154" s="47"/>
      <c r="D154" s="53" t="s">
        <v>171</v>
      </c>
      <c r="E154" s="54">
        <v>1160</v>
      </c>
      <c r="F154" s="55"/>
      <c r="G154" s="3"/>
      <c r="H154" s="4">
        <v>0.08</v>
      </c>
      <c r="I154" s="3">
        <f t="shared" si="12"/>
        <v>0</v>
      </c>
      <c r="J154" s="3">
        <f t="shared" si="13"/>
        <v>0</v>
      </c>
      <c r="K154" s="23"/>
    </row>
    <row r="155" spans="1:11" ht="24" x14ac:dyDescent="0.25">
      <c r="A155" s="1" t="s">
        <v>51</v>
      </c>
      <c r="B155" s="52" t="s">
        <v>188</v>
      </c>
      <c r="C155" s="47"/>
      <c r="D155" s="53" t="s">
        <v>171</v>
      </c>
      <c r="E155" s="54">
        <v>500</v>
      </c>
      <c r="F155" s="55"/>
      <c r="G155" s="3"/>
      <c r="H155" s="4">
        <v>0.08</v>
      </c>
      <c r="I155" s="3">
        <f t="shared" si="12"/>
        <v>0</v>
      </c>
      <c r="J155" s="3">
        <f t="shared" si="13"/>
        <v>0</v>
      </c>
      <c r="K155" s="23"/>
    </row>
    <row r="156" spans="1:11" ht="24" x14ac:dyDescent="0.25">
      <c r="A156" s="1" t="s">
        <v>53</v>
      </c>
      <c r="B156" s="52" t="s">
        <v>189</v>
      </c>
      <c r="C156" s="47"/>
      <c r="D156" s="53" t="s">
        <v>171</v>
      </c>
      <c r="E156" s="54">
        <v>1000</v>
      </c>
      <c r="F156" s="55"/>
      <c r="G156" s="3"/>
      <c r="H156" s="4">
        <v>0.08</v>
      </c>
      <c r="I156" s="3">
        <f t="shared" si="12"/>
        <v>0</v>
      </c>
      <c r="J156" s="3">
        <f t="shared" si="13"/>
        <v>0</v>
      </c>
      <c r="K156" s="23"/>
    </row>
    <row r="157" spans="1:11" ht="24" x14ac:dyDescent="0.25">
      <c r="A157" s="1" t="s">
        <v>116</v>
      </c>
      <c r="B157" s="52" t="s">
        <v>190</v>
      </c>
      <c r="C157" s="58"/>
      <c r="D157" s="53" t="s">
        <v>171</v>
      </c>
      <c r="E157" s="57">
        <v>500</v>
      </c>
      <c r="F157" s="6"/>
      <c r="G157" s="3"/>
      <c r="H157" s="4">
        <v>0.08</v>
      </c>
      <c r="I157" s="3">
        <f t="shared" si="12"/>
        <v>0</v>
      </c>
      <c r="J157" s="3">
        <f t="shared" si="13"/>
        <v>0</v>
      </c>
      <c r="K157" s="1"/>
    </row>
    <row r="158" spans="1:11" ht="24" x14ac:dyDescent="0.25">
      <c r="A158" s="1" t="s">
        <v>191</v>
      </c>
      <c r="B158" s="52" t="s">
        <v>192</v>
      </c>
      <c r="C158" s="58"/>
      <c r="D158" s="53" t="s">
        <v>171</v>
      </c>
      <c r="E158" s="57">
        <v>120</v>
      </c>
      <c r="F158" s="6"/>
      <c r="G158" s="3"/>
      <c r="H158" s="4">
        <v>0.08</v>
      </c>
      <c r="I158" s="3">
        <f t="shared" si="12"/>
        <v>0</v>
      </c>
      <c r="J158" s="3">
        <f t="shared" si="13"/>
        <v>0</v>
      </c>
      <c r="K158" s="1"/>
    </row>
    <row r="159" spans="1:11" ht="24" x14ac:dyDescent="0.25">
      <c r="A159" s="1" t="s">
        <v>193</v>
      </c>
      <c r="B159" s="52" t="s">
        <v>194</v>
      </c>
      <c r="C159" s="58"/>
      <c r="D159" s="53" t="s">
        <v>171</v>
      </c>
      <c r="E159" s="57">
        <v>500</v>
      </c>
      <c r="F159" s="6"/>
      <c r="G159" s="3"/>
      <c r="H159" s="4">
        <v>0.08</v>
      </c>
      <c r="I159" s="3">
        <f t="shared" si="12"/>
        <v>0</v>
      </c>
      <c r="J159" s="3">
        <f t="shared" si="13"/>
        <v>0</v>
      </c>
      <c r="K159" s="23"/>
    </row>
    <row r="160" spans="1:11" x14ac:dyDescent="0.25">
      <c r="A160" s="1" t="s">
        <v>195</v>
      </c>
      <c r="B160" s="39" t="s">
        <v>196</v>
      </c>
      <c r="C160" s="1"/>
      <c r="D160" s="1" t="s">
        <v>58</v>
      </c>
      <c r="E160" s="5">
        <v>10</v>
      </c>
      <c r="F160" s="6"/>
      <c r="G160" s="3"/>
      <c r="H160" s="4">
        <v>0.08</v>
      </c>
      <c r="I160" s="3">
        <f t="shared" si="12"/>
        <v>0</v>
      </c>
      <c r="J160" s="3">
        <f t="shared" si="13"/>
        <v>0</v>
      </c>
      <c r="K160" s="1"/>
    </row>
    <row r="161" spans="1:11" x14ac:dyDescent="0.25">
      <c r="A161" s="1" t="s">
        <v>197</v>
      </c>
      <c r="B161" s="39" t="s">
        <v>198</v>
      </c>
      <c r="C161" s="1"/>
      <c r="D161" s="1" t="s">
        <v>199</v>
      </c>
      <c r="E161" s="5">
        <v>40</v>
      </c>
      <c r="F161" s="6"/>
      <c r="G161" s="3"/>
      <c r="H161" s="4">
        <v>0.23</v>
      </c>
      <c r="I161" s="3">
        <f t="shared" si="12"/>
        <v>0</v>
      </c>
      <c r="J161" s="3">
        <f t="shared" si="13"/>
        <v>0</v>
      </c>
      <c r="K161" s="1"/>
    </row>
    <row r="162" spans="1:11" ht="13.9" customHeight="1" x14ac:dyDescent="0.25">
      <c r="A162" s="67" t="s">
        <v>55</v>
      </c>
      <c r="B162" s="67"/>
      <c r="C162" s="67"/>
      <c r="D162" s="67"/>
      <c r="E162" s="67"/>
      <c r="F162" s="67"/>
      <c r="G162" s="8">
        <f>SUM(G138:G161)</f>
        <v>0</v>
      </c>
      <c r="H162" s="8"/>
      <c r="I162" s="8">
        <f>SUM(I138:I161)</f>
        <v>0</v>
      </c>
      <c r="J162" s="8">
        <f>SUM(J138:J161)</f>
        <v>0</v>
      </c>
      <c r="K162" s="1"/>
    </row>
    <row r="165" spans="1:11" ht="18.75" x14ac:dyDescent="0.3">
      <c r="D165" s="71" t="s">
        <v>203</v>
      </c>
      <c r="E165" s="71"/>
      <c r="F165" s="71"/>
      <c r="G165" s="71"/>
      <c r="H165" s="71"/>
      <c r="I165" s="62"/>
    </row>
    <row r="166" spans="1:11" ht="18.75" x14ac:dyDescent="0.3">
      <c r="D166" s="71" t="s">
        <v>204</v>
      </c>
      <c r="E166" s="71"/>
      <c r="F166" s="71"/>
      <c r="G166" s="71"/>
      <c r="H166" s="71"/>
      <c r="I166" s="63">
        <f>I162+I134+I112+I86+I62+I49+I28</f>
        <v>0</v>
      </c>
    </row>
    <row r="167" spans="1:11" ht="18.75" x14ac:dyDescent="0.3">
      <c r="D167" s="71" t="s">
        <v>205</v>
      </c>
      <c r="E167" s="71"/>
      <c r="F167" s="71"/>
      <c r="G167" s="71"/>
      <c r="H167" s="71"/>
      <c r="I167" s="63">
        <f>J162+J134+J112+J86+J62+J49+J28</f>
        <v>0</v>
      </c>
    </row>
  </sheetData>
  <mergeCells count="19">
    <mergeCell ref="D167:H167"/>
    <mergeCell ref="A30:K30"/>
    <mergeCell ref="A49:F49"/>
    <mergeCell ref="A51:K51"/>
    <mergeCell ref="D165:H165"/>
    <mergeCell ref="D166:H166"/>
    <mergeCell ref="A162:F162"/>
    <mergeCell ref="A3:K3"/>
    <mergeCell ref="A5:K5"/>
    <mergeCell ref="A114:K114"/>
    <mergeCell ref="B134:F134"/>
    <mergeCell ref="A136:K136"/>
    <mergeCell ref="A62:F62"/>
    <mergeCell ref="A64:K64"/>
    <mergeCell ref="A86:F86"/>
    <mergeCell ref="A88:K88"/>
    <mergeCell ref="A112:F112"/>
    <mergeCell ref="A7:K7"/>
    <mergeCell ref="A28:F28"/>
  </mergeCells>
  <pageMargins left="0.7" right="0.7" top="0.75" bottom="0.75" header="0.51180555555555496" footer="0.51180555555555496"/>
  <pageSetup paperSize="9" scale="68" firstPageNumber="0" orientation="landscape" horizontalDpi="300" verticalDpi="300" r:id="rId1"/>
  <headerFooter>
    <oddHeader>&amp;LSP ZOZ MSWiA w Koszalinie
ul. Szpitalna 2, 75-720 Koszalin&amp;RZałącznik nr 2</oddHeader>
    <oddFooter>&amp;LM-2373-05/2022</oddFooter>
  </headerFooter>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asw2</dc:creator>
  <dc:description/>
  <cp:lastModifiedBy>Aleksandra M</cp:lastModifiedBy>
  <cp:revision>3</cp:revision>
  <cp:lastPrinted>2022-06-07T09:48:57Z</cp:lastPrinted>
  <dcterms:created xsi:type="dcterms:W3CDTF">2015-06-05T18:17:20Z</dcterms:created>
  <dcterms:modified xsi:type="dcterms:W3CDTF">2022-06-10T09:36:44Z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