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esjasz\Desktop\LEKI\"/>
    </mc:Choice>
  </mc:AlternateContent>
  <xr:revisionPtr revIDLastSave="0" documentId="8_{02B25523-6FD0-482D-B722-4670D92F94E5}" xr6:coauthVersionLast="47" xr6:coauthVersionMax="47" xr10:uidLastSave="{00000000-0000-0000-0000-000000000000}"/>
  <bookViews>
    <workbookView xWindow="-120" yWindow="-120" windowWidth="29040" windowHeight="15720" activeTab="6" xr2:uid="{D6C26008-56A8-4789-9806-557DFB3FF25D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7" l="1"/>
  <c r="N14" i="7" s="1"/>
  <c r="O14" i="7" s="1"/>
  <c r="J14" i="7"/>
  <c r="K14" i="7" s="1"/>
  <c r="L13" i="7"/>
  <c r="N13" i="7" s="1"/>
  <c r="O13" i="7" s="1"/>
  <c r="J13" i="7"/>
  <c r="K13" i="7" s="1"/>
  <c r="L12" i="7"/>
  <c r="J12" i="7"/>
  <c r="K12" i="7" s="1"/>
  <c r="L11" i="7"/>
  <c r="J11" i="7"/>
  <c r="K11" i="7" s="1"/>
  <c r="L10" i="7"/>
  <c r="J10" i="7"/>
  <c r="K10" i="7" s="1"/>
  <c r="L9" i="7"/>
  <c r="J9" i="7"/>
  <c r="K9" i="7" s="1"/>
  <c r="L15" i="6"/>
  <c r="J15" i="6"/>
  <c r="K15" i="6" s="1"/>
  <c r="L14" i="6"/>
  <c r="J14" i="6"/>
  <c r="K14" i="6" s="1"/>
  <c r="L13" i="6"/>
  <c r="N13" i="6" s="1"/>
  <c r="O13" i="6" s="1"/>
  <c r="J13" i="6"/>
  <c r="K13" i="6" s="1"/>
  <c r="L12" i="6"/>
  <c r="J12" i="6"/>
  <c r="K12" i="6" s="1"/>
  <c r="L11" i="6"/>
  <c r="N11" i="6" s="1"/>
  <c r="O11" i="6" s="1"/>
  <c r="J11" i="6"/>
  <c r="K11" i="6" s="1"/>
  <c r="L10" i="6"/>
  <c r="J10" i="6"/>
  <c r="K10" i="6" s="1"/>
  <c r="L9" i="6"/>
  <c r="N9" i="6" s="1"/>
  <c r="J9" i="6"/>
  <c r="K9" i="6" s="1"/>
  <c r="N13" i="5"/>
  <c r="O13" i="5" s="1"/>
  <c r="L13" i="5"/>
  <c r="J13" i="5"/>
  <c r="K13" i="5" s="1"/>
  <c r="L12" i="5"/>
  <c r="J12" i="5"/>
  <c r="K12" i="5" s="1"/>
  <c r="L11" i="5"/>
  <c r="N11" i="5" s="1"/>
  <c r="O11" i="5" s="1"/>
  <c r="J11" i="5"/>
  <c r="K11" i="5" s="1"/>
  <c r="L10" i="5"/>
  <c r="J10" i="5"/>
  <c r="K10" i="5" s="1"/>
  <c r="L9" i="5"/>
  <c r="J9" i="5"/>
  <c r="K9" i="5" s="1"/>
  <c r="L17" i="4"/>
  <c r="J17" i="4"/>
  <c r="K17" i="4" s="1"/>
  <c r="L16" i="4"/>
  <c r="J16" i="4"/>
  <c r="K16" i="4" s="1"/>
  <c r="L15" i="4"/>
  <c r="N15" i="4" s="1"/>
  <c r="O15" i="4" s="1"/>
  <c r="J15" i="4"/>
  <c r="K15" i="4" s="1"/>
  <c r="N14" i="4"/>
  <c r="L14" i="4"/>
  <c r="J14" i="4"/>
  <c r="K14" i="4" s="1"/>
  <c r="L13" i="4"/>
  <c r="N13" i="4" s="1"/>
  <c r="O13" i="4" s="1"/>
  <c r="J13" i="4"/>
  <c r="K13" i="4" s="1"/>
  <c r="L12" i="4"/>
  <c r="J12" i="4"/>
  <c r="K12" i="4" s="1"/>
  <c r="L11" i="4"/>
  <c r="J11" i="4"/>
  <c r="K11" i="4" s="1"/>
  <c r="N10" i="4"/>
  <c r="L10" i="4"/>
  <c r="O10" i="4" s="1"/>
  <c r="J10" i="4"/>
  <c r="K10" i="4" s="1"/>
  <c r="L9" i="4"/>
  <c r="N9" i="4" s="1"/>
  <c r="J9" i="4"/>
  <c r="K9" i="4" s="1"/>
  <c r="L36" i="3"/>
  <c r="J36" i="3"/>
  <c r="K36" i="3" s="1"/>
  <c r="L35" i="3"/>
  <c r="J35" i="3"/>
  <c r="K35" i="3" s="1"/>
  <c r="L34" i="3"/>
  <c r="J34" i="3"/>
  <c r="K34" i="3" s="1"/>
  <c r="L33" i="3"/>
  <c r="N33" i="3" s="1"/>
  <c r="O33" i="3" s="1"/>
  <c r="J33" i="3"/>
  <c r="K33" i="3" s="1"/>
  <c r="L32" i="3"/>
  <c r="N32" i="3" s="1"/>
  <c r="J32" i="3"/>
  <c r="K32" i="3" s="1"/>
  <c r="L31" i="3"/>
  <c r="J31" i="3"/>
  <c r="K31" i="3" s="1"/>
  <c r="L30" i="3"/>
  <c r="J30" i="3"/>
  <c r="K30" i="3" s="1"/>
  <c r="L29" i="3"/>
  <c r="N29" i="3" s="1"/>
  <c r="O29" i="3" s="1"/>
  <c r="J29" i="3"/>
  <c r="K29" i="3" s="1"/>
  <c r="L28" i="3"/>
  <c r="N28" i="3" s="1"/>
  <c r="O28" i="3" s="1"/>
  <c r="J28" i="3"/>
  <c r="K28" i="3" s="1"/>
  <c r="N27" i="3"/>
  <c r="L27" i="3"/>
  <c r="K27" i="3"/>
  <c r="J27" i="3"/>
  <c r="N26" i="3"/>
  <c r="O26" i="3" s="1"/>
  <c r="L26" i="3"/>
  <c r="J26" i="3"/>
  <c r="K26" i="3" s="1"/>
  <c r="L25" i="3"/>
  <c r="J25" i="3"/>
  <c r="K25" i="3" s="1"/>
  <c r="L24" i="3"/>
  <c r="N24" i="3" s="1"/>
  <c r="O24" i="3" s="1"/>
  <c r="K24" i="3"/>
  <c r="J24" i="3"/>
  <c r="L23" i="3"/>
  <c r="J23" i="3"/>
  <c r="K23" i="3" s="1"/>
  <c r="O22" i="3"/>
  <c r="N22" i="3"/>
  <c r="L22" i="3"/>
  <c r="J22" i="3"/>
  <c r="K22" i="3" s="1"/>
  <c r="L21" i="3"/>
  <c r="N21" i="3" s="1"/>
  <c r="O21" i="3" s="1"/>
  <c r="J21" i="3"/>
  <c r="K21" i="3" s="1"/>
  <c r="L20" i="3"/>
  <c r="N20" i="3" s="1"/>
  <c r="J20" i="3"/>
  <c r="K20" i="3" s="1"/>
  <c r="L19" i="3"/>
  <c r="J19" i="3"/>
  <c r="K19" i="3" s="1"/>
  <c r="L18" i="3"/>
  <c r="J18" i="3"/>
  <c r="K18" i="3" s="1"/>
  <c r="L17" i="3"/>
  <c r="N17" i="3" s="1"/>
  <c r="O17" i="3" s="1"/>
  <c r="J17" i="3"/>
  <c r="K17" i="3" s="1"/>
  <c r="L16" i="3"/>
  <c r="N16" i="3" s="1"/>
  <c r="O16" i="3" s="1"/>
  <c r="J16" i="3"/>
  <c r="K16" i="3" s="1"/>
  <c r="L15" i="3"/>
  <c r="N15" i="3" s="1"/>
  <c r="O15" i="3" s="1"/>
  <c r="J15" i="3"/>
  <c r="K15" i="3" s="1"/>
  <c r="N14" i="3"/>
  <c r="O14" i="3" s="1"/>
  <c r="L14" i="3"/>
  <c r="J14" i="3"/>
  <c r="K14" i="3" s="1"/>
  <c r="L13" i="3"/>
  <c r="J13" i="3"/>
  <c r="K13" i="3" s="1"/>
  <c r="L12" i="3"/>
  <c r="N12" i="3" s="1"/>
  <c r="O12" i="3" s="1"/>
  <c r="J12" i="3"/>
  <c r="K12" i="3" s="1"/>
  <c r="L11" i="3"/>
  <c r="J11" i="3"/>
  <c r="K11" i="3" s="1"/>
  <c r="O10" i="3"/>
  <c r="N10" i="3"/>
  <c r="L10" i="3"/>
  <c r="J10" i="3"/>
  <c r="K10" i="3" s="1"/>
  <c r="L9" i="3"/>
  <c r="N9" i="3" s="1"/>
  <c r="O9" i="3" s="1"/>
  <c r="J9" i="3"/>
  <c r="K9" i="3" s="1"/>
  <c r="L8" i="3"/>
  <c r="N8" i="3" s="1"/>
  <c r="J8" i="3"/>
  <c r="K8" i="3" s="1"/>
  <c r="L28" i="2"/>
  <c r="N28" i="2" s="1"/>
  <c r="O28" i="2" s="1"/>
  <c r="J28" i="2"/>
  <c r="K28" i="2" s="1"/>
  <c r="L27" i="2"/>
  <c r="J27" i="2"/>
  <c r="K27" i="2" s="1"/>
  <c r="L26" i="2"/>
  <c r="J26" i="2"/>
  <c r="K26" i="2" s="1"/>
  <c r="L25" i="2"/>
  <c r="J25" i="2"/>
  <c r="K25" i="2" s="1"/>
  <c r="L24" i="2"/>
  <c r="N24" i="2" s="1"/>
  <c r="J24" i="2"/>
  <c r="K24" i="2" s="1"/>
  <c r="L23" i="2"/>
  <c r="N23" i="2" s="1"/>
  <c r="O23" i="2" s="1"/>
  <c r="J23" i="2"/>
  <c r="K23" i="2" s="1"/>
  <c r="L22" i="2"/>
  <c r="N22" i="2" s="1"/>
  <c r="O22" i="2" s="1"/>
  <c r="J22" i="2"/>
  <c r="K22" i="2" s="1"/>
  <c r="L21" i="2"/>
  <c r="J21" i="2"/>
  <c r="K21" i="2" s="1"/>
  <c r="L20" i="2"/>
  <c r="K20" i="2"/>
  <c r="J20" i="2"/>
  <c r="N19" i="2"/>
  <c r="O19" i="2" s="1"/>
  <c r="L19" i="2"/>
  <c r="K19" i="2"/>
  <c r="J19" i="2"/>
  <c r="L18" i="2"/>
  <c r="J18" i="2"/>
  <c r="K18" i="2" s="1"/>
  <c r="L17" i="2"/>
  <c r="N17" i="2" s="1"/>
  <c r="O17" i="2" s="1"/>
  <c r="K17" i="2"/>
  <c r="J17" i="2"/>
  <c r="N16" i="2"/>
  <c r="O16" i="2" s="1"/>
  <c r="L16" i="2"/>
  <c r="J16" i="2"/>
  <c r="K16" i="2" s="1"/>
  <c r="L15" i="2"/>
  <c r="J15" i="2"/>
  <c r="K15" i="2" s="1"/>
  <c r="L14" i="2"/>
  <c r="J14" i="2"/>
  <c r="K14" i="2" s="1"/>
  <c r="L13" i="2"/>
  <c r="J13" i="2"/>
  <c r="K13" i="2" s="1"/>
  <c r="L12" i="2"/>
  <c r="N12" i="2" s="1"/>
  <c r="J12" i="2"/>
  <c r="K12" i="2" s="1"/>
  <c r="O11" i="2"/>
  <c r="N11" i="2"/>
  <c r="L11" i="2"/>
  <c r="J11" i="2"/>
  <c r="K11" i="2" s="1"/>
  <c r="N10" i="2"/>
  <c r="O10" i="2" s="1"/>
  <c r="L10" i="2"/>
  <c r="J10" i="2"/>
  <c r="K10" i="2" s="1"/>
  <c r="L9" i="2"/>
  <c r="K9" i="2"/>
  <c r="J9" i="2"/>
  <c r="L8" i="2"/>
  <c r="L29" i="2" s="1"/>
  <c r="K8" i="2"/>
  <c r="J8" i="2"/>
  <c r="L407" i="1"/>
  <c r="J407" i="1"/>
  <c r="K407" i="1" s="1"/>
  <c r="L406" i="1"/>
  <c r="J406" i="1"/>
  <c r="K406" i="1" s="1"/>
  <c r="L405" i="1"/>
  <c r="N405" i="1" s="1"/>
  <c r="J405" i="1"/>
  <c r="K405" i="1" s="1"/>
  <c r="L404" i="1"/>
  <c r="N404" i="1" s="1"/>
  <c r="J404" i="1"/>
  <c r="K404" i="1" s="1"/>
  <c r="L403" i="1"/>
  <c r="J403" i="1"/>
  <c r="K403" i="1" s="1"/>
  <c r="L402" i="1"/>
  <c r="N402" i="1" s="1"/>
  <c r="J402" i="1"/>
  <c r="K402" i="1" s="1"/>
  <c r="L401" i="1"/>
  <c r="J401" i="1"/>
  <c r="K401" i="1" s="1"/>
  <c r="L400" i="1"/>
  <c r="J400" i="1"/>
  <c r="K400" i="1" s="1"/>
  <c r="L399" i="1"/>
  <c r="N399" i="1" s="1"/>
  <c r="J399" i="1"/>
  <c r="K399" i="1" s="1"/>
  <c r="L398" i="1"/>
  <c r="N398" i="1" s="1"/>
  <c r="J398" i="1"/>
  <c r="K398" i="1" s="1"/>
  <c r="L397" i="1"/>
  <c r="J397" i="1"/>
  <c r="K397" i="1" s="1"/>
  <c r="L396" i="1"/>
  <c r="N396" i="1" s="1"/>
  <c r="J396" i="1"/>
  <c r="K396" i="1" s="1"/>
  <c r="L395" i="1"/>
  <c r="J395" i="1"/>
  <c r="K395" i="1" s="1"/>
  <c r="L394" i="1"/>
  <c r="N394" i="1" s="1"/>
  <c r="J394" i="1"/>
  <c r="K394" i="1" s="1"/>
  <c r="L393" i="1"/>
  <c r="N393" i="1" s="1"/>
  <c r="J393" i="1"/>
  <c r="K393" i="1" s="1"/>
  <c r="L392" i="1"/>
  <c r="N392" i="1" s="1"/>
  <c r="J392" i="1"/>
  <c r="K392" i="1" s="1"/>
  <c r="L391" i="1"/>
  <c r="N391" i="1" s="1"/>
  <c r="J391" i="1"/>
  <c r="K391" i="1" s="1"/>
  <c r="L390" i="1"/>
  <c r="N390" i="1" s="1"/>
  <c r="J390" i="1"/>
  <c r="K390" i="1" s="1"/>
  <c r="L389" i="1"/>
  <c r="N389" i="1" s="1"/>
  <c r="J389" i="1"/>
  <c r="K389" i="1" s="1"/>
  <c r="L388" i="1"/>
  <c r="N388" i="1" s="1"/>
  <c r="J388" i="1"/>
  <c r="K388" i="1" s="1"/>
  <c r="L387" i="1"/>
  <c r="J387" i="1"/>
  <c r="K387" i="1" s="1"/>
  <c r="L386" i="1"/>
  <c r="J386" i="1"/>
  <c r="K386" i="1" s="1"/>
  <c r="L385" i="1"/>
  <c r="N385" i="1" s="1"/>
  <c r="J385" i="1"/>
  <c r="K385" i="1" s="1"/>
  <c r="L384" i="1"/>
  <c r="N384" i="1" s="1"/>
  <c r="J384" i="1"/>
  <c r="K384" i="1" s="1"/>
  <c r="L383" i="1"/>
  <c r="N383" i="1" s="1"/>
  <c r="J383" i="1"/>
  <c r="K383" i="1" s="1"/>
  <c r="L382" i="1"/>
  <c r="N382" i="1" s="1"/>
  <c r="J382" i="1"/>
  <c r="K382" i="1" s="1"/>
  <c r="L381" i="1"/>
  <c r="J381" i="1"/>
  <c r="K381" i="1" s="1"/>
  <c r="L380" i="1"/>
  <c r="N380" i="1" s="1"/>
  <c r="J380" i="1"/>
  <c r="K380" i="1" s="1"/>
  <c r="L379" i="1"/>
  <c r="N379" i="1" s="1"/>
  <c r="J379" i="1"/>
  <c r="K379" i="1" s="1"/>
  <c r="L378" i="1"/>
  <c r="N378" i="1" s="1"/>
  <c r="J378" i="1"/>
  <c r="K378" i="1" s="1"/>
  <c r="L377" i="1"/>
  <c r="N377" i="1" s="1"/>
  <c r="J377" i="1"/>
  <c r="K377" i="1" s="1"/>
  <c r="L376" i="1"/>
  <c r="N376" i="1" s="1"/>
  <c r="J376" i="1"/>
  <c r="K376" i="1" s="1"/>
  <c r="L375" i="1"/>
  <c r="N375" i="1" s="1"/>
  <c r="J375" i="1"/>
  <c r="K375" i="1" s="1"/>
  <c r="L374" i="1"/>
  <c r="J374" i="1"/>
  <c r="K374" i="1" s="1"/>
  <c r="L373" i="1"/>
  <c r="N373" i="1" s="1"/>
  <c r="J373" i="1"/>
  <c r="K373" i="1" s="1"/>
  <c r="L372" i="1"/>
  <c r="J372" i="1"/>
  <c r="K372" i="1" s="1"/>
  <c r="L371" i="1"/>
  <c r="J371" i="1"/>
  <c r="K371" i="1" s="1"/>
  <c r="L370" i="1"/>
  <c r="N370" i="1" s="1"/>
  <c r="J370" i="1"/>
  <c r="K370" i="1" s="1"/>
  <c r="L369" i="1"/>
  <c r="N369" i="1" s="1"/>
  <c r="J369" i="1"/>
  <c r="K369" i="1" s="1"/>
  <c r="L368" i="1"/>
  <c r="N368" i="1" s="1"/>
  <c r="J368" i="1"/>
  <c r="K368" i="1" s="1"/>
  <c r="L367" i="1"/>
  <c r="N367" i="1" s="1"/>
  <c r="J367" i="1"/>
  <c r="K367" i="1" s="1"/>
  <c r="L366" i="1"/>
  <c r="J366" i="1"/>
  <c r="K366" i="1" s="1"/>
  <c r="L365" i="1"/>
  <c r="N365" i="1" s="1"/>
  <c r="J365" i="1"/>
  <c r="K365" i="1" s="1"/>
  <c r="L364" i="1"/>
  <c r="N364" i="1" s="1"/>
  <c r="J364" i="1"/>
  <c r="K364" i="1" s="1"/>
  <c r="L363" i="1"/>
  <c r="J363" i="1"/>
  <c r="K363" i="1" s="1"/>
  <c r="L362" i="1"/>
  <c r="N362" i="1" s="1"/>
  <c r="J362" i="1"/>
  <c r="K362" i="1" s="1"/>
  <c r="L361" i="1"/>
  <c r="N361" i="1" s="1"/>
  <c r="J361" i="1"/>
  <c r="K361" i="1" s="1"/>
  <c r="L360" i="1"/>
  <c r="N360" i="1" s="1"/>
  <c r="J360" i="1"/>
  <c r="K360" i="1" s="1"/>
  <c r="L359" i="1"/>
  <c r="N359" i="1" s="1"/>
  <c r="J359" i="1"/>
  <c r="K359" i="1" s="1"/>
  <c r="L358" i="1"/>
  <c r="J358" i="1"/>
  <c r="K358" i="1" s="1"/>
  <c r="L357" i="1"/>
  <c r="J357" i="1"/>
  <c r="K357" i="1" s="1"/>
  <c r="L356" i="1"/>
  <c r="N356" i="1" s="1"/>
  <c r="J356" i="1"/>
  <c r="K356" i="1" s="1"/>
  <c r="L355" i="1"/>
  <c r="N355" i="1" s="1"/>
  <c r="J355" i="1"/>
  <c r="K355" i="1" s="1"/>
  <c r="L354" i="1"/>
  <c r="J354" i="1"/>
  <c r="K354" i="1" s="1"/>
  <c r="L353" i="1"/>
  <c r="N353" i="1" s="1"/>
  <c r="J353" i="1"/>
  <c r="K353" i="1" s="1"/>
  <c r="L352" i="1"/>
  <c r="N352" i="1" s="1"/>
  <c r="J352" i="1"/>
  <c r="K352" i="1" s="1"/>
  <c r="L351" i="1"/>
  <c r="N351" i="1" s="1"/>
  <c r="J351" i="1"/>
  <c r="K351" i="1" s="1"/>
  <c r="L350" i="1"/>
  <c r="N350" i="1" s="1"/>
  <c r="J350" i="1"/>
  <c r="K350" i="1" s="1"/>
  <c r="L349" i="1"/>
  <c r="J349" i="1"/>
  <c r="K349" i="1" s="1"/>
  <c r="L348" i="1"/>
  <c r="N348" i="1" s="1"/>
  <c r="J348" i="1"/>
  <c r="K348" i="1" s="1"/>
  <c r="L347" i="1"/>
  <c r="J347" i="1"/>
  <c r="K347" i="1" s="1"/>
  <c r="L346" i="1"/>
  <c r="J346" i="1"/>
  <c r="K346" i="1" s="1"/>
  <c r="L345" i="1"/>
  <c r="N345" i="1" s="1"/>
  <c r="J345" i="1"/>
  <c r="K345" i="1" s="1"/>
  <c r="L344" i="1"/>
  <c r="N344" i="1" s="1"/>
  <c r="J344" i="1"/>
  <c r="K344" i="1" s="1"/>
  <c r="L343" i="1"/>
  <c r="N343" i="1" s="1"/>
  <c r="J343" i="1"/>
  <c r="K343" i="1" s="1"/>
  <c r="L342" i="1"/>
  <c r="N342" i="1" s="1"/>
  <c r="J342" i="1"/>
  <c r="K342" i="1" s="1"/>
  <c r="L341" i="1"/>
  <c r="J341" i="1"/>
  <c r="K341" i="1" s="1"/>
  <c r="L340" i="1"/>
  <c r="N340" i="1" s="1"/>
  <c r="J340" i="1"/>
  <c r="K340" i="1" s="1"/>
  <c r="L339" i="1"/>
  <c r="N339" i="1" s="1"/>
  <c r="J339" i="1"/>
  <c r="K339" i="1" s="1"/>
  <c r="L338" i="1"/>
  <c r="J338" i="1"/>
  <c r="K338" i="1" s="1"/>
  <c r="L337" i="1"/>
  <c r="J337" i="1"/>
  <c r="K337" i="1" s="1"/>
  <c r="L336" i="1"/>
  <c r="N336" i="1" s="1"/>
  <c r="J336" i="1"/>
  <c r="K336" i="1" s="1"/>
  <c r="L335" i="1"/>
  <c r="N335" i="1" s="1"/>
  <c r="J335" i="1"/>
  <c r="K335" i="1" s="1"/>
  <c r="L334" i="1"/>
  <c r="J334" i="1"/>
  <c r="K334" i="1" s="1"/>
  <c r="L333" i="1"/>
  <c r="N333" i="1" s="1"/>
  <c r="J333" i="1"/>
  <c r="K333" i="1" s="1"/>
  <c r="L332" i="1"/>
  <c r="J332" i="1"/>
  <c r="K332" i="1" s="1"/>
  <c r="L331" i="1"/>
  <c r="N331" i="1" s="1"/>
  <c r="J331" i="1"/>
  <c r="K331" i="1" s="1"/>
  <c r="L330" i="1"/>
  <c r="N330" i="1" s="1"/>
  <c r="J330" i="1"/>
  <c r="K330" i="1" s="1"/>
  <c r="L329" i="1"/>
  <c r="J329" i="1"/>
  <c r="K329" i="1" s="1"/>
  <c r="L328" i="1"/>
  <c r="J328" i="1"/>
  <c r="K328" i="1" s="1"/>
  <c r="L327" i="1"/>
  <c r="N327" i="1" s="1"/>
  <c r="J327" i="1"/>
  <c r="K327" i="1" s="1"/>
  <c r="L326" i="1"/>
  <c r="N326" i="1" s="1"/>
  <c r="J326" i="1"/>
  <c r="K326" i="1" s="1"/>
  <c r="L325" i="1"/>
  <c r="J325" i="1"/>
  <c r="K325" i="1" s="1"/>
  <c r="L324" i="1"/>
  <c r="N324" i="1" s="1"/>
  <c r="J324" i="1"/>
  <c r="K324" i="1" s="1"/>
  <c r="L323" i="1"/>
  <c r="N323" i="1" s="1"/>
  <c r="J323" i="1"/>
  <c r="K323" i="1" s="1"/>
  <c r="L322" i="1"/>
  <c r="J322" i="1"/>
  <c r="K322" i="1" s="1"/>
  <c r="L321" i="1"/>
  <c r="N321" i="1" s="1"/>
  <c r="J321" i="1"/>
  <c r="K321" i="1" s="1"/>
  <c r="L320" i="1"/>
  <c r="N320" i="1" s="1"/>
  <c r="J320" i="1"/>
  <c r="K320" i="1" s="1"/>
  <c r="L319" i="1"/>
  <c r="N319" i="1" s="1"/>
  <c r="J319" i="1"/>
  <c r="K319" i="1" s="1"/>
  <c r="L318" i="1"/>
  <c r="N318" i="1" s="1"/>
  <c r="J318" i="1"/>
  <c r="K318" i="1" s="1"/>
  <c r="L317" i="1"/>
  <c r="J317" i="1"/>
  <c r="K317" i="1" s="1"/>
  <c r="L316" i="1"/>
  <c r="N316" i="1" s="1"/>
  <c r="J316" i="1"/>
  <c r="K316" i="1" s="1"/>
  <c r="L315" i="1"/>
  <c r="N315" i="1" s="1"/>
  <c r="J315" i="1"/>
  <c r="K315" i="1" s="1"/>
  <c r="L314" i="1"/>
  <c r="N314" i="1" s="1"/>
  <c r="J314" i="1"/>
  <c r="K314" i="1" s="1"/>
  <c r="L313" i="1"/>
  <c r="N313" i="1" s="1"/>
  <c r="J313" i="1"/>
  <c r="K313" i="1" s="1"/>
  <c r="L312" i="1"/>
  <c r="J312" i="1"/>
  <c r="K312" i="1" s="1"/>
  <c r="L311" i="1"/>
  <c r="N311" i="1" s="1"/>
  <c r="J311" i="1"/>
  <c r="K311" i="1" s="1"/>
  <c r="L310" i="1"/>
  <c r="N310" i="1" s="1"/>
  <c r="J310" i="1"/>
  <c r="K310" i="1" s="1"/>
  <c r="L309" i="1"/>
  <c r="N309" i="1" s="1"/>
  <c r="J309" i="1"/>
  <c r="K309" i="1" s="1"/>
  <c r="L308" i="1"/>
  <c r="N308" i="1" s="1"/>
  <c r="J308" i="1"/>
  <c r="K308" i="1" s="1"/>
  <c r="L307" i="1"/>
  <c r="J307" i="1"/>
  <c r="K307" i="1" s="1"/>
  <c r="L306" i="1"/>
  <c r="N306" i="1" s="1"/>
  <c r="J306" i="1"/>
  <c r="K306" i="1" s="1"/>
  <c r="L305" i="1"/>
  <c r="N305" i="1" s="1"/>
  <c r="J305" i="1"/>
  <c r="K305" i="1" s="1"/>
  <c r="L304" i="1"/>
  <c r="J304" i="1"/>
  <c r="K304" i="1" s="1"/>
  <c r="L303" i="1"/>
  <c r="N303" i="1" s="1"/>
  <c r="J303" i="1"/>
  <c r="K303" i="1" s="1"/>
  <c r="L302" i="1"/>
  <c r="N302" i="1" s="1"/>
  <c r="J302" i="1"/>
  <c r="K302" i="1" s="1"/>
  <c r="L301" i="1"/>
  <c r="N301" i="1" s="1"/>
  <c r="J301" i="1"/>
  <c r="K301" i="1" s="1"/>
  <c r="L300" i="1"/>
  <c r="J300" i="1"/>
  <c r="K300" i="1" s="1"/>
  <c r="L299" i="1"/>
  <c r="J299" i="1"/>
  <c r="K299" i="1" s="1"/>
  <c r="L298" i="1"/>
  <c r="N298" i="1" s="1"/>
  <c r="J298" i="1"/>
  <c r="K298" i="1" s="1"/>
  <c r="L297" i="1"/>
  <c r="N297" i="1" s="1"/>
  <c r="J297" i="1"/>
  <c r="K297" i="1" s="1"/>
  <c r="L296" i="1"/>
  <c r="N296" i="1" s="1"/>
  <c r="J296" i="1"/>
  <c r="K296" i="1" s="1"/>
  <c r="L295" i="1"/>
  <c r="N295" i="1" s="1"/>
  <c r="J295" i="1"/>
  <c r="K295" i="1" s="1"/>
  <c r="L294" i="1"/>
  <c r="N294" i="1" s="1"/>
  <c r="J294" i="1"/>
  <c r="K294" i="1" s="1"/>
  <c r="L293" i="1"/>
  <c r="N293" i="1" s="1"/>
  <c r="J293" i="1"/>
  <c r="K293" i="1" s="1"/>
  <c r="L292" i="1"/>
  <c r="N292" i="1" s="1"/>
  <c r="J292" i="1"/>
  <c r="K292" i="1" s="1"/>
  <c r="L291" i="1"/>
  <c r="N291" i="1" s="1"/>
  <c r="J291" i="1"/>
  <c r="K291" i="1" s="1"/>
  <c r="L290" i="1"/>
  <c r="N290" i="1" s="1"/>
  <c r="J290" i="1"/>
  <c r="K290" i="1" s="1"/>
  <c r="L289" i="1"/>
  <c r="N289" i="1" s="1"/>
  <c r="J289" i="1"/>
  <c r="K289" i="1" s="1"/>
  <c r="L288" i="1"/>
  <c r="N288" i="1" s="1"/>
  <c r="J288" i="1"/>
  <c r="K288" i="1" s="1"/>
  <c r="L287" i="1"/>
  <c r="N287" i="1" s="1"/>
  <c r="J287" i="1"/>
  <c r="K287" i="1" s="1"/>
  <c r="L286" i="1"/>
  <c r="J286" i="1"/>
  <c r="K286" i="1" s="1"/>
  <c r="L285" i="1"/>
  <c r="N285" i="1" s="1"/>
  <c r="J285" i="1"/>
  <c r="K285" i="1" s="1"/>
  <c r="L284" i="1"/>
  <c r="N284" i="1" s="1"/>
  <c r="J284" i="1"/>
  <c r="K284" i="1" s="1"/>
  <c r="L283" i="1"/>
  <c r="N283" i="1" s="1"/>
  <c r="J283" i="1"/>
  <c r="K283" i="1" s="1"/>
  <c r="L282" i="1"/>
  <c r="N282" i="1" s="1"/>
  <c r="J282" i="1"/>
  <c r="K282" i="1" s="1"/>
  <c r="L281" i="1"/>
  <c r="J281" i="1"/>
  <c r="K281" i="1" s="1"/>
  <c r="L280" i="1"/>
  <c r="N280" i="1" s="1"/>
  <c r="J280" i="1"/>
  <c r="K280" i="1" s="1"/>
  <c r="L279" i="1"/>
  <c r="J279" i="1"/>
  <c r="K279" i="1" s="1"/>
  <c r="L278" i="1"/>
  <c r="N278" i="1" s="1"/>
  <c r="J278" i="1"/>
  <c r="K278" i="1" s="1"/>
  <c r="L277" i="1"/>
  <c r="N277" i="1" s="1"/>
  <c r="J277" i="1"/>
  <c r="K277" i="1" s="1"/>
  <c r="L276" i="1"/>
  <c r="J276" i="1"/>
  <c r="K276" i="1" s="1"/>
  <c r="L275" i="1"/>
  <c r="N275" i="1" s="1"/>
  <c r="J275" i="1"/>
  <c r="K275" i="1" s="1"/>
  <c r="L274" i="1"/>
  <c r="J274" i="1"/>
  <c r="K274" i="1" s="1"/>
  <c r="L273" i="1"/>
  <c r="J273" i="1"/>
  <c r="K273" i="1" s="1"/>
  <c r="L272" i="1"/>
  <c r="N272" i="1" s="1"/>
  <c r="J272" i="1"/>
  <c r="K272" i="1" s="1"/>
  <c r="L271" i="1"/>
  <c r="N271" i="1" s="1"/>
  <c r="J271" i="1"/>
  <c r="K271" i="1" s="1"/>
  <c r="L270" i="1"/>
  <c r="N270" i="1" s="1"/>
  <c r="J270" i="1"/>
  <c r="K270" i="1" s="1"/>
  <c r="L269" i="1"/>
  <c r="N269" i="1" s="1"/>
  <c r="J269" i="1"/>
  <c r="K269" i="1" s="1"/>
  <c r="L268" i="1"/>
  <c r="J268" i="1"/>
  <c r="K268" i="1" s="1"/>
  <c r="L267" i="1"/>
  <c r="J267" i="1"/>
  <c r="K267" i="1" s="1"/>
  <c r="L266" i="1"/>
  <c r="N266" i="1" s="1"/>
  <c r="J266" i="1"/>
  <c r="K266" i="1" s="1"/>
  <c r="L265" i="1"/>
  <c r="N265" i="1" s="1"/>
  <c r="J265" i="1"/>
  <c r="K265" i="1" s="1"/>
  <c r="L264" i="1"/>
  <c r="J264" i="1"/>
  <c r="K264" i="1" s="1"/>
  <c r="L263" i="1"/>
  <c r="J263" i="1"/>
  <c r="K263" i="1" s="1"/>
  <c r="L262" i="1"/>
  <c r="N262" i="1" s="1"/>
  <c r="J262" i="1"/>
  <c r="K262" i="1" s="1"/>
  <c r="L261" i="1"/>
  <c r="N261" i="1" s="1"/>
  <c r="J261" i="1"/>
  <c r="K261" i="1" s="1"/>
  <c r="L260" i="1"/>
  <c r="N260" i="1" s="1"/>
  <c r="J260" i="1"/>
  <c r="K260" i="1" s="1"/>
  <c r="L259" i="1"/>
  <c r="J259" i="1"/>
  <c r="K259" i="1" s="1"/>
  <c r="L258" i="1"/>
  <c r="N258" i="1" s="1"/>
  <c r="J258" i="1"/>
  <c r="K258" i="1" s="1"/>
  <c r="L257" i="1"/>
  <c r="J257" i="1"/>
  <c r="K257" i="1" s="1"/>
  <c r="L256" i="1"/>
  <c r="J256" i="1"/>
  <c r="K256" i="1" s="1"/>
  <c r="L255" i="1"/>
  <c r="N255" i="1" s="1"/>
  <c r="J255" i="1"/>
  <c r="K255" i="1" s="1"/>
  <c r="L254" i="1"/>
  <c r="N254" i="1" s="1"/>
  <c r="J254" i="1"/>
  <c r="K254" i="1" s="1"/>
  <c r="L253" i="1"/>
  <c r="N253" i="1" s="1"/>
  <c r="J253" i="1"/>
  <c r="K253" i="1" s="1"/>
  <c r="L252" i="1"/>
  <c r="N252" i="1" s="1"/>
  <c r="J252" i="1"/>
  <c r="K252" i="1" s="1"/>
  <c r="L251" i="1"/>
  <c r="J251" i="1"/>
  <c r="K251" i="1" s="1"/>
  <c r="L250" i="1"/>
  <c r="N250" i="1" s="1"/>
  <c r="J250" i="1"/>
  <c r="K250" i="1" s="1"/>
  <c r="L249" i="1"/>
  <c r="N249" i="1" s="1"/>
  <c r="J249" i="1"/>
  <c r="K249" i="1" s="1"/>
  <c r="L248" i="1"/>
  <c r="N248" i="1" s="1"/>
  <c r="J248" i="1"/>
  <c r="K248" i="1" s="1"/>
  <c r="L247" i="1"/>
  <c r="J247" i="1"/>
  <c r="K247" i="1" s="1"/>
  <c r="L246" i="1"/>
  <c r="J246" i="1"/>
  <c r="K246" i="1" s="1"/>
  <c r="L245" i="1"/>
  <c r="N245" i="1" s="1"/>
  <c r="J245" i="1"/>
  <c r="K245" i="1" s="1"/>
  <c r="L244" i="1"/>
  <c r="N244" i="1" s="1"/>
  <c r="J244" i="1"/>
  <c r="K244" i="1" s="1"/>
  <c r="L243" i="1"/>
  <c r="N243" i="1" s="1"/>
  <c r="J243" i="1"/>
  <c r="K243" i="1" s="1"/>
  <c r="L242" i="1"/>
  <c r="J242" i="1"/>
  <c r="K242" i="1" s="1"/>
  <c r="L241" i="1"/>
  <c r="J241" i="1"/>
  <c r="K241" i="1" s="1"/>
  <c r="L240" i="1"/>
  <c r="N240" i="1" s="1"/>
  <c r="J240" i="1"/>
  <c r="K240" i="1" s="1"/>
  <c r="L239" i="1"/>
  <c r="N239" i="1" s="1"/>
  <c r="J239" i="1"/>
  <c r="K239" i="1" s="1"/>
  <c r="L238" i="1"/>
  <c r="N238" i="1" s="1"/>
  <c r="J238" i="1"/>
  <c r="K238" i="1" s="1"/>
  <c r="L237" i="1"/>
  <c r="J237" i="1"/>
  <c r="K237" i="1" s="1"/>
  <c r="L236" i="1"/>
  <c r="N236" i="1" s="1"/>
  <c r="J236" i="1"/>
  <c r="K236" i="1" s="1"/>
  <c r="L235" i="1"/>
  <c r="J235" i="1"/>
  <c r="K235" i="1" s="1"/>
  <c r="L234" i="1"/>
  <c r="N234" i="1" s="1"/>
  <c r="J234" i="1"/>
  <c r="K234" i="1" s="1"/>
  <c r="L233" i="1"/>
  <c r="N233" i="1" s="1"/>
  <c r="J233" i="1"/>
  <c r="K233" i="1" s="1"/>
  <c r="L232" i="1"/>
  <c r="N232" i="1" s="1"/>
  <c r="J232" i="1"/>
  <c r="K232" i="1" s="1"/>
  <c r="L231" i="1"/>
  <c r="N231" i="1" s="1"/>
  <c r="J231" i="1"/>
  <c r="K231" i="1" s="1"/>
  <c r="L230" i="1"/>
  <c r="N230" i="1" s="1"/>
  <c r="J230" i="1"/>
  <c r="K230" i="1" s="1"/>
  <c r="L229" i="1"/>
  <c r="J229" i="1"/>
  <c r="K229" i="1" s="1"/>
  <c r="L228" i="1"/>
  <c r="N228" i="1" s="1"/>
  <c r="J228" i="1"/>
  <c r="K228" i="1" s="1"/>
  <c r="L227" i="1"/>
  <c r="N227" i="1" s="1"/>
  <c r="J227" i="1"/>
  <c r="K227" i="1" s="1"/>
  <c r="L226" i="1"/>
  <c r="N226" i="1" s="1"/>
  <c r="J226" i="1"/>
  <c r="K226" i="1" s="1"/>
  <c r="L225" i="1"/>
  <c r="J225" i="1"/>
  <c r="K225" i="1" s="1"/>
  <c r="L224" i="1"/>
  <c r="N224" i="1" s="1"/>
  <c r="J224" i="1"/>
  <c r="K224" i="1" s="1"/>
  <c r="L223" i="1"/>
  <c r="N223" i="1" s="1"/>
  <c r="O223" i="1" s="1"/>
  <c r="J223" i="1"/>
  <c r="K223" i="1" s="1"/>
  <c r="L222" i="1"/>
  <c r="J222" i="1"/>
  <c r="K222" i="1" s="1"/>
  <c r="L221" i="1"/>
  <c r="N221" i="1" s="1"/>
  <c r="J221" i="1"/>
  <c r="K221" i="1" s="1"/>
  <c r="L220" i="1"/>
  <c r="N220" i="1" s="1"/>
  <c r="J220" i="1"/>
  <c r="K220" i="1" s="1"/>
  <c r="L219" i="1"/>
  <c r="N219" i="1" s="1"/>
  <c r="J219" i="1"/>
  <c r="K219" i="1" s="1"/>
  <c r="L218" i="1"/>
  <c r="J218" i="1"/>
  <c r="K218" i="1" s="1"/>
  <c r="L217" i="1"/>
  <c r="J217" i="1"/>
  <c r="K217" i="1" s="1"/>
  <c r="L216" i="1"/>
  <c r="N216" i="1" s="1"/>
  <c r="J216" i="1"/>
  <c r="K216" i="1" s="1"/>
  <c r="L215" i="1"/>
  <c r="N215" i="1" s="1"/>
  <c r="J215" i="1"/>
  <c r="K215" i="1" s="1"/>
  <c r="L214" i="1"/>
  <c r="N214" i="1" s="1"/>
  <c r="J214" i="1"/>
  <c r="K214" i="1" s="1"/>
  <c r="L213" i="1"/>
  <c r="N213" i="1" s="1"/>
  <c r="J213" i="1"/>
  <c r="K213" i="1" s="1"/>
  <c r="L212" i="1"/>
  <c r="J212" i="1"/>
  <c r="K212" i="1" s="1"/>
  <c r="L211" i="1"/>
  <c r="N211" i="1" s="1"/>
  <c r="J211" i="1"/>
  <c r="K211" i="1" s="1"/>
  <c r="L210" i="1"/>
  <c r="N210" i="1" s="1"/>
  <c r="J210" i="1"/>
  <c r="K210" i="1" s="1"/>
  <c r="L209" i="1"/>
  <c r="J209" i="1"/>
  <c r="K209" i="1" s="1"/>
  <c r="L208" i="1"/>
  <c r="N208" i="1" s="1"/>
  <c r="J208" i="1"/>
  <c r="K208" i="1" s="1"/>
  <c r="L207" i="1"/>
  <c r="N207" i="1" s="1"/>
  <c r="J207" i="1"/>
  <c r="K207" i="1" s="1"/>
  <c r="L206" i="1"/>
  <c r="N206" i="1" s="1"/>
  <c r="J206" i="1"/>
  <c r="K206" i="1" s="1"/>
  <c r="L205" i="1"/>
  <c r="J205" i="1"/>
  <c r="K205" i="1" s="1"/>
  <c r="L204" i="1"/>
  <c r="N204" i="1" s="1"/>
  <c r="J204" i="1"/>
  <c r="K204" i="1" s="1"/>
  <c r="L203" i="1"/>
  <c r="J203" i="1"/>
  <c r="K203" i="1" s="1"/>
  <c r="L202" i="1"/>
  <c r="J202" i="1"/>
  <c r="K202" i="1" s="1"/>
  <c r="L201" i="1"/>
  <c r="N201" i="1" s="1"/>
  <c r="J201" i="1"/>
  <c r="K201" i="1" s="1"/>
  <c r="L200" i="1"/>
  <c r="N200" i="1" s="1"/>
  <c r="J200" i="1"/>
  <c r="K200" i="1" s="1"/>
  <c r="L199" i="1"/>
  <c r="N199" i="1" s="1"/>
  <c r="J199" i="1"/>
  <c r="K199" i="1" s="1"/>
  <c r="L198" i="1"/>
  <c r="J198" i="1"/>
  <c r="K198" i="1" s="1"/>
  <c r="L197" i="1"/>
  <c r="J197" i="1"/>
  <c r="K197" i="1" s="1"/>
  <c r="L196" i="1"/>
  <c r="N196" i="1" s="1"/>
  <c r="J196" i="1"/>
  <c r="K196" i="1" s="1"/>
  <c r="L195" i="1"/>
  <c r="N195" i="1" s="1"/>
  <c r="J195" i="1"/>
  <c r="K195" i="1" s="1"/>
  <c r="L194" i="1"/>
  <c r="N194" i="1" s="1"/>
  <c r="J194" i="1"/>
  <c r="K194" i="1" s="1"/>
  <c r="L193" i="1"/>
  <c r="J193" i="1"/>
  <c r="K193" i="1" s="1"/>
  <c r="L192" i="1"/>
  <c r="N192" i="1" s="1"/>
  <c r="J192" i="1"/>
  <c r="K192" i="1" s="1"/>
  <c r="L191" i="1"/>
  <c r="J191" i="1"/>
  <c r="K191" i="1" s="1"/>
  <c r="L190" i="1"/>
  <c r="J190" i="1"/>
  <c r="K190" i="1" s="1"/>
  <c r="L189" i="1"/>
  <c r="N189" i="1" s="1"/>
  <c r="J189" i="1"/>
  <c r="K189" i="1" s="1"/>
  <c r="L188" i="1"/>
  <c r="N188" i="1" s="1"/>
  <c r="J188" i="1"/>
  <c r="K188" i="1" s="1"/>
  <c r="L187" i="1"/>
  <c r="N187" i="1" s="1"/>
  <c r="J187" i="1"/>
  <c r="K187" i="1" s="1"/>
  <c r="L186" i="1"/>
  <c r="J186" i="1"/>
  <c r="K186" i="1" s="1"/>
  <c r="L185" i="1"/>
  <c r="N185" i="1" s="1"/>
  <c r="J185" i="1"/>
  <c r="K185" i="1" s="1"/>
  <c r="L184" i="1"/>
  <c r="N184" i="1" s="1"/>
  <c r="J184" i="1"/>
  <c r="K184" i="1" s="1"/>
  <c r="L183" i="1"/>
  <c r="N183" i="1" s="1"/>
  <c r="J183" i="1"/>
  <c r="K183" i="1" s="1"/>
  <c r="L182" i="1"/>
  <c r="N182" i="1" s="1"/>
  <c r="J182" i="1"/>
  <c r="K182" i="1" s="1"/>
  <c r="L181" i="1"/>
  <c r="J181" i="1"/>
  <c r="K181" i="1" s="1"/>
  <c r="L180" i="1"/>
  <c r="N180" i="1" s="1"/>
  <c r="J180" i="1"/>
  <c r="K180" i="1" s="1"/>
  <c r="L179" i="1"/>
  <c r="J179" i="1"/>
  <c r="K179" i="1" s="1"/>
  <c r="L178" i="1"/>
  <c r="J178" i="1"/>
  <c r="K178" i="1" s="1"/>
  <c r="L177" i="1"/>
  <c r="N177" i="1" s="1"/>
  <c r="J177" i="1"/>
  <c r="K177" i="1" s="1"/>
  <c r="L176" i="1"/>
  <c r="J176" i="1"/>
  <c r="K176" i="1" s="1"/>
  <c r="L175" i="1"/>
  <c r="N175" i="1" s="1"/>
  <c r="J175" i="1"/>
  <c r="K175" i="1" s="1"/>
  <c r="L174" i="1"/>
  <c r="N174" i="1" s="1"/>
  <c r="J174" i="1"/>
  <c r="K174" i="1" s="1"/>
  <c r="L173" i="1"/>
  <c r="N173" i="1" s="1"/>
  <c r="J173" i="1"/>
  <c r="K173" i="1" s="1"/>
  <c r="L172" i="1"/>
  <c r="N172" i="1" s="1"/>
  <c r="J172" i="1"/>
  <c r="K172" i="1" s="1"/>
  <c r="L171" i="1"/>
  <c r="N171" i="1" s="1"/>
  <c r="J171" i="1"/>
  <c r="K171" i="1" s="1"/>
  <c r="L170" i="1"/>
  <c r="N170" i="1" s="1"/>
  <c r="J170" i="1"/>
  <c r="K170" i="1" s="1"/>
  <c r="L169" i="1"/>
  <c r="N169" i="1" s="1"/>
  <c r="J169" i="1"/>
  <c r="K169" i="1" s="1"/>
  <c r="L168" i="1"/>
  <c r="N168" i="1" s="1"/>
  <c r="J168" i="1"/>
  <c r="K168" i="1" s="1"/>
  <c r="L167" i="1"/>
  <c r="N167" i="1" s="1"/>
  <c r="J167" i="1"/>
  <c r="K167" i="1" s="1"/>
  <c r="L166" i="1"/>
  <c r="J166" i="1"/>
  <c r="K166" i="1" s="1"/>
  <c r="L165" i="1"/>
  <c r="J165" i="1"/>
  <c r="K165" i="1" s="1"/>
  <c r="L164" i="1"/>
  <c r="N164" i="1" s="1"/>
  <c r="J164" i="1"/>
  <c r="K164" i="1" s="1"/>
  <c r="L163" i="1"/>
  <c r="N163" i="1" s="1"/>
  <c r="J163" i="1"/>
  <c r="K163" i="1" s="1"/>
  <c r="L162" i="1"/>
  <c r="N162" i="1" s="1"/>
  <c r="J162" i="1"/>
  <c r="K162" i="1" s="1"/>
  <c r="L161" i="1"/>
  <c r="N161" i="1" s="1"/>
  <c r="J161" i="1"/>
  <c r="K161" i="1" s="1"/>
  <c r="L160" i="1"/>
  <c r="N160" i="1" s="1"/>
  <c r="J160" i="1"/>
  <c r="K160" i="1" s="1"/>
  <c r="L159" i="1"/>
  <c r="N159" i="1" s="1"/>
  <c r="J159" i="1"/>
  <c r="K159" i="1" s="1"/>
  <c r="L158" i="1"/>
  <c r="N158" i="1" s="1"/>
  <c r="J158" i="1"/>
  <c r="K158" i="1" s="1"/>
  <c r="L157" i="1"/>
  <c r="J157" i="1"/>
  <c r="K157" i="1" s="1"/>
  <c r="L156" i="1"/>
  <c r="N156" i="1" s="1"/>
  <c r="J156" i="1"/>
  <c r="K156" i="1" s="1"/>
  <c r="L155" i="1"/>
  <c r="N155" i="1" s="1"/>
  <c r="J155" i="1"/>
  <c r="K155" i="1" s="1"/>
  <c r="L154" i="1"/>
  <c r="J154" i="1"/>
  <c r="K154" i="1" s="1"/>
  <c r="L153" i="1"/>
  <c r="N153" i="1" s="1"/>
  <c r="J153" i="1"/>
  <c r="K153" i="1" s="1"/>
  <c r="L152" i="1"/>
  <c r="N152" i="1" s="1"/>
  <c r="J152" i="1"/>
  <c r="K152" i="1" s="1"/>
  <c r="L151" i="1"/>
  <c r="N151" i="1" s="1"/>
  <c r="J151" i="1"/>
  <c r="K151" i="1" s="1"/>
  <c r="L150" i="1"/>
  <c r="N150" i="1" s="1"/>
  <c r="J150" i="1"/>
  <c r="K150" i="1" s="1"/>
  <c r="L149" i="1"/>
  <c r="N149" i="1" s="1"/>
  <c r="J149" i="1"/>
  <c r="K149" i="1" s="1"/>
  <c r="L148" i="1"/>
  <c r="N148" i="1" s="1"/>
  <c r="J148" i="1"/>
  <c r="K148" i="1" s="1"/>
  <c r="L147" i="1"/>
  <c r="N147" i="1" s="1"/>
  <c r="J147" i="1"/>
  <c r="K147" i="1" s="1"/>
  <c r="L146" i="1"/>
  <c r="N146" i="1" s="1"/>
  <c r="J146" i="1"/>
  <c r="K146" i="1" s="1"/>
  <c r="L145" i="1"/>
  <c r="N145" i="1" s="1"/>
  <c r="J145" i="1"/>
  <c r="K145" i="1" s="1"/>
  <c r="L144" i="1"/>
  <c r="N144" i="1" s="1"/>
  <c r="J144" i="1"/>
  <c r="K144" i="1" s="1"/>
  <c r="L143" i="1"/>
  <c r="N143" i="1" s="1"/>
  <c r="J143" i="1"/>
  <c r="K143" i="1" s="1"/>
  <c r="L142" i="1"/>
  <c r="J142" i="1"/>
  <c r="K142" i="1" s="1"/>
  <c r="L141" i="1"/>
  <c r="N141" i="1" s="1"/>
  <c r="J141" i="1"/>
  <c r="K141" i="1" s="1"/>
  <c r="L140" i="1"/>
  <c r="N140" i="1" s="1"/>
  <c r="J140" i="1"/>
  <c r="K140" i="1" s="1"/>
  <c r="L139" i="1"/>
  <c r="J139" i="1"/>
  <c r="K139" i="1" s="1"/>
  <c r="L138" i="1"/>
  <c r="N138" i="1" s="1"/>
  <c r="J138" i="1"/>
  <c r="K138" i="1" s="1"/>
  <c r="L137" i="1"/>
  <c r="N137" i="1" s="1"/>
  <c r="J137" i="1"/>
  <c r="K137" i="1" s="1"/>
  <c r="L136" i="1"/>
  <c r="N136" i="1" s="1"/>
  <c r="J136" i="1"/>
  <c r="K136" i="1" s="1"/>
  <c r="L135" i="1"/>
  <c r="N135" i="1" s="1"/>
  <c r="J135" i="1"/>
  <c r="K135" i="1" s="1"/>
  <c r="L134" i="1"/>
  <c r="N134" i="1" s="1"/>
  <c r="J134" i="1"/>
  <c r="K134" i="1" s="1"/>
  <c r="L133" i="1"/>
  <c r="N133" i="1" s="1"/>
  <c r="J133" i="1"/>
  <c r="K133" i="1" s="1"/>
  <c r="L132" i="1"/>
  <c r="J132" i="1"/>
  <c r="K132" i="1" s="1"/>
  <c r="L131" i="1"/>
  <c r="N131" i="1" s="1"/>
  <c r="J131" i="1"/>
  <c r="K131" i="1" s="1"/>
  <c r="L130" i="1"/>
  <c r="N130" i="1" s="1"/>
  <c r="J130" i="1"/>
  <c r="K130" i="1" s="1"/>
  <c r="L129" i="1"/>
  <c r="N129" i="1" s="1"/>
  <c r="J129" i="1"/>
  <c r="K129" i="1" s="1"/>
  <c r="L128" i="1"/>
  <c r="N128" i="1" s="1"/>
  <c r="J128" i="1"/>
  <c r="K128" i="1" s="1"/>
  <c r="L127" i="1"/>
  <c r="J127" i="1"/>
  <c r="K127" i="1" s="1"/>
  <c r="L126" i="1"/>
  <c r="N126" i="1" s="1"/>
  <c r="J126" i="1"/>
  <c r="K126" i="1" s="1"/>
  <c r="L125" i="1"/>
  <c r="N125" i="1" s="1"/>
  <c r="J125" i="1"/>
  <c r="K125" i="1" s="1"/>
  <c r="L124" i="1"/>
  <c r="N124" i="1" s="1"/>
  <c r="J124" i="1"/>
  <c r="K124" i="1" s="1"/>
  <c r="L123" i="1"/>
  <c r="N123" i="1" s="1"/>
  <c r="J123" i="1"/>
  <c r="K123" i="1" s="1"/>
  <c r="L122" i="1"/>
  <c r="N122" i="1" s="1"/>
  <c r="J122" i="1"/>
  <c r="K122" i="1" s="1"/>
  <c r="L121" i="1"/>
  <c r="N121" i="1" s="1"/>
  <c r="J121" i="1"/>
  <c r="K121" i="1" s="1"/>
  <c r="L120" i="1"/>
  <c r="N120" i="1" s="1"/>
  <c r="J120" i="1"/>
  <c r="K120" i="1" s="1"/>
  <c r="L119" i="1"/>
  <c r="N119" i="1" s="1"/>
  <c r="J119" i="1"/>
  <c r="K119" i="1" s="1"/>
  <c r="L118" i="1"/>
  <c r="N118" i="1" s="1"/>
  <c r="K118" i="1"/>
  <c r="J118" i="1"/>
  <c r="L117" i="1"/>
  <c r="N117" i="1" s="1"/>
  <c r="J117" i="1"/>
  <c r="K117" i="1" s="1"/>
  <c r="L116" i="1"/>
  <c r="N116" i="1" s="1"/>
  <c r="J116" i="1"/>
  <c r="K116" i="1" s="1"/>
  <c r="L115" i="1"/>
  <c r="N115" i="1" s="1"/>
  <c r="J115" i="1"/>
  <c r="K115" i="1" s="1"/>
  <c r="L114" i="1"/>
  <c r="J114" i="1"/>
  <c r="K114" i="1" s="1"/>
  <c r="L113" i="1"/>
  <c r="N113" i="1" s="1"/>
  <c r="J113" i="1"/>
  <c r="K113" i="1" s="1"/>
  <c r="L112" i="1"/>
  <c r="N112" i="1" s="1"/>
  <c r="J112" i="1"/>
  <c r="K112" i="1" s="1"/>
  <c r="L111" i="1"/>
  <c r="J111" i="1"/>
  <c r="K111" i="1" s="1"/>
  <c r="L110" i="1"/>
  <c r="N110" i="1" s="1"/>
  <c r="J110" i="1"/>
  <c r="K110" i="1" s="1"/>
  <c r="L109" i="1"/>
  <c r="N109" i="1" s="1"/>
  <c r="J109" i="1"/>
  <c r="K109" i="1" s="1"/>
  <c r="L108" i="1"/>
  <c r="N108" i="1" s="1"/>
  <c r="J108" i="1"/>
  <c r="K108" i="1" s="1"/>
  <c r="L107" i="1"/>
  <c r="J107" i="1"/>
  <c r="K107" i="1" s="1"/>
  <c r="L106" i="1"/>
  <c r="N106" i="1" s="1"/>
  <c r="J106" i="1"/>
  <c r="K106" i="1" s="1"/>
  <c r="L105" i="1"/>
  <c r="N105" i="1" s="1"/>
  <c r="J105" i="1"/>
  <c r="K105" i="1" s="1"/>
  <c r="L104" i="1"/>
  <c r="J104" i="1"/>
  <c r="K104" i="1" s="1"/>
  <c r="L103" i="1"/>
  <c r="N103" i="1" s="1"/>
  <c r="J103" i="1"/>
  <c r="K103" i="1" s="1"/>
  <c r="L102" i="1"/>
  <c r="N102" i="1" s="1"/>
  <c r="J102" i="1"/>
  <c r="K102" i="1" s="1"/>
  <c r="L101" i="1"/>
  <c r="J101" i="1"/>
  <c r="K101" i="1" s="1"/>
  <c r="L100" i="1"/>
  <c r="N100" i="1" s="1"/>
  <c r="J100" i="1"/>
  <c r="K100" i="1" s="1"/>
  <c r="L99" i="1"/>
  <c r="N99" i="1" s="1"/>
  <c r="J99" i="1"/>
  <c r="K99" i="1" s="1"/>
  <c r="L98" i="1"/>
  <c r="N98" i="1" s="1"/>
  <c r="J98" i="1"/>
  <c r="K98" i="1" s="1"/>
  <c r="L97" i="1"/>
  <c r="N97" i="1" s="1"/>
  <c r="J97" i="1"/>
  <c r="K97" i="1" s="1"/>
  <c r="L96" i="1"/>
  <c r="N96" i="1" s="1"/>
  <c r="J96" i="1"/>
  <c r="K96" i="1" s="1"/>
  <c r="L95" i="1"/>
  <c r="N95" i="1" s="1"/>
  <c r="J95" i="1"/>
  <c r="K95" i="1" s="1"/>
  <c r="L94" i="1"/>
  <c r="J94" i="1"/>
  <c r="K94" i="1" s="1"/>
  <c r="L93" i="1"/>
  <c r="N93" i="1" s="1"/>
  <c r="J93" i="1"/>
  <c r="K93" i="1" s="1"/>
  <c r="L92" i="1"/>
  <c r="J92" i="1"/>
  <c r="K92" i="1" s="1"/>
  <c r="L91" i="1"/>
  <c r="N91" i="1" s="1"/>
  <c r="J91" i="1"/>
  <c r="K91" i="1" s="1"/>
  <c r="L90" i="1"/>
  <c r="N90" i="1" s="1"/>
  <c r="J90" i="1"/>
  <c r="K90" i="1" s="1"/>
  <c r="L89" i="1"/>
  <c r="N89" i="1" s="1"/>
  <c r="J89" i="1"/>
  <c r="K89" i="1" s="1"/>
  <c r="L88" i="1"/>
  <c r="N88" i="1" s="1"/>
  <c r="J88" i="1"/>
  <c r="K88" i="1" s="1"/>
  <c r="L87" i="1"/>
  <c r="J87" i="1"/>
  <c r="K87" i="1" s="1"/>
  <c r="L86" i="1"/>
  <c r="N86" i="1" s="1"/>
  <c r="J86" i="1"/>
  <c r="K86" i="1" s="1"/>
  <c r="L85" i="1"/>
  <c r="N85" i="1" s="1"/>
  <c r="J85" i="1"/>
  <c r="K85" i="1" s="1"/>
  <c r="L84" i="1"/>
  <c r="N84" i="1" s="1"/>
  <c r="J84" i="1"/>
  <c r="K84" i="1" s="1"/>
  <c r="L83" i="1"/>
  <c r="N83" i="1" s="1"/>
  <c r="J83" i="1"/>
  <c r="K83" i="1" s="1"/>
  <c r="L82" i="1"/>
  <c r="N82" i="1" s="1"/>
  <c r="J82" i="1"/>
  <c r="K82" i="1" s="1"/>
  <c r="L81" i="1"/>
  <c r="N81" i="1" s="1"/>
  <c r="J81" i="1"/>
  <c r="K81" i="1" s="1"/>
  <c r="L80" i="1"/>
  <c r="N80" i="1" s="1"/>
  <c r="J80" i="1"/>
  <c r="K80" i="1" s="1"/>
  <c r="L79" i="1"/>
  <c r="N79" i="1" s="1"/>
  <c r="J79" i="1"/>
  <c r="K79" i="1" s="1"/>
  <c r="L78" i="1"/>
  <c r="N78" i="1" s="1"/>
  <c r="J78" i="1"/>
  <c r="K78" i="1" s="1"/>
  <c r="L77" i="1"/>
  <c r="N77" i="1" s="1"/>
  <c r="J77" i="1"/>
  <c r="K77" i="1" s="1"/>
  <c r="L76" i="1"/>
  <c r="N76" i="1" s="1"/>
  <c r="J76" i="1"/>
  <c r="K76" i="1" s="1"/>
  <c r="L75" i="1"/>
  <c r="N75" i="1" s="1"/>
  <c r="J75" i="1"/>
  <c r="K75" i="1" s="1"/>
  <c r="L74" i="1"/>
  <c r="N74" i="1" s="1"/>
  <c r="J74" i="1"/>
  <c r="K74" i="1" s="1"/>
  <c r="L73" i="1"/>
  <c r="N73" i="1" s="1"/>
  <c r="J73" i="1"/>
  <c r="K73" i="1" s="1"/>
  <c r="L72" i="1"/>
  <c r="N72" i="1" s="1"/>
  <c r="J72" i="1"/>
  <c r="K72" i="1" s="1"/>
  <c r="L71" i="1"/>
  <c r="N71" i="1" s="1"/>
  <c r="J71" i="1"/>
  <c r="K71" i="1" s="1"/>
  <c r="L70" i="1"/>
  <c r="N70" i="1" s="1"/>
  <c r="J70" i="1"/>
  <c r="K70" i="1" s="1"/>
  <c r="L69" i="1"/>
  <c r="N69" i="1" s="1"/>
  <c r="J69" i="1"/>
  <c r="K69" i="1" s="1"/>
  <c r="L68" i="1"/>
  <c r="N68" i="1" s="1"/>
  <c r="J68" i="1"/>
  <c r="K68" i="1" s="1"/>
  <c r="L67" i="1"/>
  <c r="J67" i="1"/>
  <c r="K67" i="1" s="1"/>
  <c r="L66" i="1"/>
  <c r="N66" i="1" s="1"/>
  <c r="J66" i="1"/>
  <c r="K66" i="1" s="1"/>
  <c r="L65" i="1"/>
  <c r="N65" i="1" s="1"/>
  <c r="J65" i="1"/>
  <c r="K65" i="1" s="1"/>
  <c r="L64" i="1"/>
  <c r="N64" i="1" s="1"/>
  <c r="J64" i="1"/>
  <c r="K64" i="1" s="1"/>
  <c r="L63" i="1"/>
  <c r="N63" i="1" s="1"/>
  <c r="J63" i="1"/>
  <c r="K63" i="1" s="1"/>
  <c r="L62" i="1"/>
  <c r="N62" i="1" s="1"/>
  <c r="J62" i="1"/>
  <c r="K62" i="1" s="1"/>
  <c r="L61" i="1"/>
  <c r="N61" i="1" s="1"/>
  <c r="J61" i="1"/>
  <c r="K61" i="1" s="1"/>
  <c r="L60" i="1"/>
  <c r="J60" i="1"/>
  <c r="K60" i="1" s="1"/>
  <c r="L59" i="1"/>
  <c r="N59" i="1" s="1"/>
  <c r="J59" i="1"/>
  <c r="K59" i="1" s="1"/>
  <c r="L58" i="1"/>
  <c r="N58" i="1" s="1"/>
  <c r="J58" i="1"/>
  <c r="K58" i="1" s="1"/>
  <c r="L57" i="1"/>
  <c r="J57" i="1"/>
  <c r="K57" i="1" s="1"/>
  <c r="L56" i="1"/>
  <c r="J56" i="1"/>
  <c r="K56" i="1" s="1"/>
  <c r="L55" i="1"/>
  <c r="N55" i="1" s="1"/>
  <c r="J55" i="1"/>
  <c r="K55" i="1" s="1"/>
  <c r="L54" i="1"/>
  <c r="N54" i="1" s="1"/>
  <c r="J54" i="1"/>
  <c r="K54" i="1" s="1"/>
  <c r="L53" i="1"/>
  <c r="N53" i="1" s="1"/>
  <c r="J53" i="1"/>
  <c r="K53" i="1" s="1"/>
  <c r="L52" i="1"/>
  <c r="N52" i="1" s="1"/>
  <c r="J52" i="1"/>
  <c r="K52" i="1" s="1"/>
  <c r="L51" i="1"/>
  <c r="N51" i="1" s="1"/>
  <c r="J51" i="1"/>
  <c r="K51" i="1" s="1"/>
  <c r="L50" i="1"/>
  <c r="J50" i="1"/>
  <c r="K50" i="1" s="1"/>
  <c r="L49" i="1"/>
  <c r="N49" i="1" s="1"/>
  <c r="J49" i="1"/>
  <c r="K49" i="1" s="1"/>
  <c r="L48" i="1"/>
  <c r="J48" i="1"/>
  <c r="K48" i="1" s="1"/>
  <c r="L47" i="1"/>
  <c r="J47" i="1"/>
  <c r="K47" i="1" s="1"/>
  <c r="L46" i="1"/>
  <c r="N46" i="1" s="1"/>
  <c r="J46" i="1"/>
  <c r="K46" i="1" s="1"/>
  <c r="L45" i="1"/>
  <c r="J45" i="1"/>
  <c r="K45" i="1" s="1"/>
  <c r="L44" i="1"/>
  <c r="J44" i="1"/>
  <c r="K44" i="1" s="1"/>
  <c r="L43" i="1"/>
  <c r="J43" i="1"/>
  <c r="K43" i="1" s="1"/>
  <c r="L42" i="1"/>
  <c r="N42" i="1" s="1"/>
  <c r="J42" i="1"/>
  <c r="K42" i="1" s="1"/>
  <c r="L41" i="1"/>
  <c r="N41" i="1" s="1"/>
  <c r="J41" i="1"/>
  <c r="K41" i="1" s="1"/>
  <c r="L40" i="1"/>
  <c r="N40" i="1" s="1"/>
  <c r="J40" i="1"/>
  <c r="K40" i="1" s="1"/>
  <c r="L39" i="1"/>
  <c r="N39" i="1" s="1"/>
  <c r="J39" i="1"/>
  <c r="K39" i="1" s="1"/>
  <c r="L38" i="1"/>
  <c r="J38" i="1"/>
  <c r="K38" i="1" s="1"/>
  <c r="L37" i="1"/>
  <c r="J37" i="1"/>
  <c r="K37" i="1" s="1"/>
  <c r="L36" i="1"/>
  <c r="N36" i="1" s="1"/>
  <c r="J36" i="1"/>
  <c r="K36" i="1" s="1"/>
  <c r="L35" i="1"/>
  <c r="J35" i="1"/>
  <c r="K35" i="1" s="1"/>
  <c r="L34" i="1"/>
  <c r="J34" i="1"/>
  <c r="K34" i="1" s="1"/>
  <c r="L33" i="1"/>
  <c r="J33" i="1"/>
  <c r="K33" i="1" s="1"/>
  <c r="L32" i="1"/>
  <c r="N32" i="1" s="1"/>
  <c r="J32" i="1"/>
  <c r="K32" i="1" s="1"/>
  <c r="L31" i="1"/>
  <c r="N31" i="1" s="1"/>
  <c r="J31" i="1"/>
  <c r="K31" i="1" s="1"/>
  <c r="L30" i="1"/>
  <c r="J30" i="1"/>
  <c r="K30" i="1" s="1"/>
  <c r="L29" i="1"/>
  <c r="J29" i="1"/>
  <c r="K29" i="1" s="1"/>
  <c r="L28" i="1"/>
  <c r="J28" i="1"/>
  <c r="K28" i="1" s="1"/>
  <c r="L27" i="1"/>
  <c r="N27" i="1" s="1"/>
  <c r="J27" i="1"/>
  <c r="K27" i="1" s="1"/>
  <c r="L26" i="1"/>
  <c r="N26" i="1" s="1"/>
  <c r="J26" i="1"/>
  <c r="K26" i="1" s="1"/>
  <c r="L25" i="1"/>
  <c r="N25" i="1" s="1"/>
  <c r="J25" i="1"/>
  <c r="K25" i="1" s="1"/>
  <c r="L24" i="1"/>
  <c r="J24" i="1"/>
  <c r="K24" i="1" s="1"/>
  <c r="L23" i="1"/>
  <c r="J23" i="1"/>
  <c r="K23" i="1" s="1"/>
  <c r="L22" i="1"/>
  <c r="N22" i="1" s="1"/>
  <c r="J22" i="1"/>
  <c r="K22" i="1" s="1"/>
  <c r="L21" i="1"/>
  <c r="N21" i="1" s="1"/>
  <c r="J21" i="1"/>
  <c r="K21" i="1" s="1"/>
  <c r="L20" i="1"/>
  <c r="J20" i="1"/>
  <c r="K20" i="1" s="1"/>
  <c r="L19" i="1"/>
  <c r="N19" i="1" s="1"/>
  <c r="J19" i="1"/>
  <c r="K19" i="1" s="1"/>
  <c r="L18" i="1"/>
  <c r="J18" i="1"/>
  <c r="K18" i="1" s="1"/>
  <c r="L17" i="1"/>
  <c r="N17" i="1" s="1"/>
  <c r="J17" i="1"/>
  <c r="K17" i="1" s="1"/>
  <c r="L16" i="1"/>
  <c r="J16" i="1"/>
  <c r="K16" i="1" s="1"/>
  <c r="L15" i="1"/>
  <c r="J15" i="1"/>
  <c r="K15" i="1" s="1"/>
  <c r="L14" i="1"/>
  <c r="N14" i="1" s="1"/>
  <c r="J14" i="1"/>
  <c r="K14" i="1" s="1"/>
  <c r="L13" i="1"/>
  <c r="J13" i="1"/>
  <c r="K13" i="1" s="1"/>
  <c r="L12" i="1"/>
  <c r="J12" i="1"/>
  <c r="K12" i="1" s="1"/>
  <c r="L11" i="1"/>
  <c r="J11" i="1"/>
  <c r="K11" i="1" s="1"/>
  <c r="L10" i="1"/>
  <c r="N10" i="1" s="1"/>
  <c r="J10" i="1"/>
  <c r="K10" i="1" s="1"/>
  <c r="L9" i="1"/>
  <c r="N9" i="1" s="1"/>
  <c r="J9" i="1"/>
  <c r="K9" i="1" s="1"/>
  <c r="L8" i="1"/>
  <c r="J8" i="1"/>
  <c r="K8" i="1" s="1"/>
  <c r="N12" i="7" l="1"/>
  <c r="O12" i="7" s="1"/>
  <c r="L15" i="7"/>
  <c r="N10" i="7"/>
  <c r="O10" i="7" s="1"/>
  <c r="N11" i="7"/>
  <c r="O11" i="7" s="1"/>
  <c r="N9" i="7"/>
  <c r="N15" i="7" s="1"/>
  <c r="O9" i="6"/>
  <c r="N14" i="6"/>
  <c r="O14" i="6" s="1"/>
  <c r="N12" i="6"/>
  <c r="O12" i="6" s="1"/>
  <c r="N10" i="6"/>
  <c r="O10" i="6" s="1"/>
  <c r="N15" i="6"/>
  <c r="O15" i="6" s="1"/>
  <c r="L16" i="6"/>
  <c r="L14" i="5"/>
  <c r="N9" i="5"/>
  <c r="O12" i="5"/>
  <c r="O9" i="5"/>
  <c r="N12" i="5"/>
  <c r="N10" i="5"/>
  <c r="N14" i="5" s="1"/>
  <c r="O14" i="4"/>
  <c r="O9" i="4"/>
  <c r="L18" i="4"/>
  <c r="N16" i="4"/>
  <c r="O16" i="4" s="1"/>
  <c r="N11" i="4"/>
  <c r="N12" i="4"/>
  <c r="O12" i="4" s="1"/>
  <c r="N17" i="4"/>
  <c r="O17" i="4" s="1"/>
  <c r="N34" i="3"/>
  <c r="O34" i="3" s="1"/>
  <c r="O27" i="3"/>
  <c r="O8" i="3"/>
  <c r="N13" i="3"/>
  <c r="O13" i="3" s="1"/>
  <c r="O20" i="3"/>
  <c r="N25" i="3"/>
  <c r="O25" i="3" s="1"/>
  <c r="O32" i="3"/>
  <c r="N18" i="3"/>
  <c r="O18" i="3" s="1"/>
  <c r="N30" i="3"/>
  <c r="O30" i="3" s="1"/>
  <c r="N11" i="3"/>
  <c r="N23" i="3"/>
  <c r="O23" i="3" s="1"/>
  <c r="N35" i="3"/>
  <c r="O35" i="3" s="1"/>
  <c r="N19" i="3"/>
  <c r="O19" i="3" s="1"/>
  <c r="N31" i="3"/>
  <c r="O31" i="3" s="1"/>
  <c r="N36" i="3"/>
  <c r="O36" i="3" s="1"/>
  <c r="L37" i="3"/>
  <c r="N21" i="2"/>
  <c r="O21" i="2" s="1"/>
  <c r="N9" i="2"/>
  <c r="O9" i="2" s="1"/>
  <c r="O15" i="2"/>
  <c r="O12" i="2"/>
  <c r="O24" i="2"/>
  <c r="N15" i="2"/>
  <c r="N27" i="2"/>
  <c r="O27" i="2" s="1"/>
  <c r="N8" i="2"/>
  <c r="O8" i="2" s="1"/>
  <c r="N20" i="2"/>
  <c r="O20" i="2" s="1"/>
  <c r="N13" i="2"/>
  <c r="O13" i="2" s="1"/>
  <c r="N25" i="2"/>
  <c r="O25" i="2" s="1"/>
  <c r="N18" i="2"/>
  <c r="O18" i="2" s="1"/>
  <c r="N14" i="2"/>
  <c r="O14" i="2" s="1"/>
  <c r="N26" i="2"/>
  <c r="O26" i="2" s="1"/>
  <c r="N395" i="1"/>
  <c r="O395" i="1" s="1"/>
  <c r="O404" i="1"/>
  <c r="O331" i="1"/>
  <c r="O199" i="1"/>
  <c r="O79" i="1"/>
  <c r="N332" i="1"/>
  <c r="O332" i="1" s="1"/>
  <c r="O187" i="1"/>
  <c r="N209" i="1"/>
  <c r="O209" i="1" s="1"/>
  <c r="N304" i="1"/>
  <c r="O304" i="1" s="1"/>
  <c r="O175" i="1"/>
  <c r="O391" i="1"/>
  <c r="O163" i="1"/>
  <c r="O379" i="1"/>
  <c r="O151" i="1"/>
  <c r="O117" i="1"/>
  <c r="O170" i="1"/>
  <c r="O367" i="1"/>
  <c r="O115" i="1"/>
  <c r="O355" i="1"/>
  <c r="O103" i="1"/>
  <c r="O330" i="1"/>
  <c r="O343" i="1"/>
  <c r="O91" i="1"/>
  <c r="O372" i="1"/>
  <c r="O319" i="1"/>
  <c r="O55" i="1"/>
  <c r="N372" i="1"/>
  <c r="O389" i="1"/>
  <c r="O271" i="1"/>
  <c r="O31" i="1"/>
  <c r="O211" i="1"/>
  <c r="O19" i="1"/>
  <c r="O241" i="1"/>
  <c r="O392" i="1"/>
  <c r="O380" i="1"/>
  <c r="O368" i="1"/>
  <c r="O356" i="1"/>
  <c r="O344" i="1"/>
  <c r="O320" i="1"/>
  <c r="O308" i="1"/>
  <c r="O296" i="1"/>
  <c r="O284" i="1"/>
  <c r="O272" i="1"/>
  <c r="O260" i="1"/>
  <c r="O248" i="1"/>
  <c r="O236" i="1"/>
  <c r="O224" i="1"/>
  <c r="O200" i="1"/>
  <c r="O188" i="1"/>
  <c r="O164" i="1"/>
  <c r="O152" i="1"/>
  <c r="O140" i="1"/>
  <c r="O128" i="1"/>
  <c r="O116" i="1"/>
  <c r="O80" i="1"/>
  <c r="O68" i="1"/>
  <c r="O32" i="1"/>
  <c r="O402" i="1"/>
  <c r="O390" i="1"/>
  <c r="O378" i="1"/>
  <c r="O342" i="1"/>
  <c r="O318" i="1"/>
  <c r="O306" i="1"/>
  <c r="O294" i="1"/>
  <c r="O282" i="1"/>
  <c r="O270" i="1"/>
  <c r="O258" i="1"/>
  <c r="O234" i="1"/>
  <c r="O210" i="1"/>
  <c r="O174" i="1"/>
  <c r="O162" i="1"/>
  <c r="O150" i="1"/>
  <c r="O138" i="1"/>
  <c r="O126" i="1"/>
  <c r="O102" i="1"/>
  <c r="O90" i="1"/>
  <c r="O78" i="1"/>
  <c r="O66" i="1"/>
  <c r="O54" i="1"/>
  <c r="O42" i="1"/>
  <c r="O377" i="1"/>
  <c r="O365" i="1"/>
  <c r="O353" i="1"/>
  <c r="O305" i="1"/>
  <c r="O293" i="1"/>
  <c r="O269" i="1"/>
  <c r="O245" i="1"/>
  <c r="O233" i="1"/>
  <c r="O221" i="1"/>
  <c r="O185" i="1"/>
  <c r="O173" i="1"/>
  <c r="O161" i="1"/>
  <c r="O149" i="1"/>
  <c r="O137" i="1"/>
  <c r="O125" i="1"/>
  <c r="O113" i="1"/>
  <c r="O89" i="1"/>
  <c r="O77" i="1"/>
  <c r="O65" i="1"/>
  <c r="O53" i="1"/>
  <c r="O41" i="1"/>
  <c r="O17" i="1"/>
  <c r="O388" i="1"/>
  <c r="O376" i="1"/>
  <c r="O364" i="1"/>
  <c r="O352" i="1"/>
  <c r="O340" i="1"/>
  <c r="O316" i="1"/>
  <c r="O292" i="1"/>
  <c r="O280" i="1"/>
  <c r="O244" i="1"/>
  <c r="O232" i="1"/>
  <c r="O220" i="1"/>
  <c r="O208" i="1"/>
  <c r="O196" i="1"/>
  <c r="O184" i="1"/>
  <c r="O172" i="1"/>
  <c r="O160" i="1"/>
  <c r="O148" i="1"/>
  <c r="O136" i="1"/>
  <c r="O124" i="1"/>
  <c r="O112" i="1"/>
  <c r="O100" i="1"/>
  <c r="O88" i="1"/>
  <c r="O76" i="1"/>
  <c r="O64" i="1"/>
  <c r="O52" i="1"/>
  <c r="O40" i="1"/>
  <c r="O283" i="1"/>
  <c r="O399" i="1"/>
  <c r="O375" i="1"/>
  <c r="O351" i="1"/>
  <c r="O339" i="1"/>
  <c r="O327" i="1"/>
  <c r="O315" i="1"/>
  <c r="O303" i="1"/>
  <c r="O291" i="1"/>
  <c r="O255" i="1"/>
  <c r="O243" i="1"/>
  <c r="O231" i="1"/>
  <c r="O219" i="1"/>
  <c r="O207" i="1"/>
  <c r="O195" i="1"/>
  <c r="O183" i="1"/>
  <c r="O171" i="1"/>
  <c r="O159" i="1"/>
  <c r="O147" i="1"/>
  <c r="O135" i="1"/>
  <c r="O123" i="1"/>
  <c r="O99" i="1"/>
  <c r="O75" i="1"/>
  <c r="O63" i="1"/>
  <c r="O51" i="1"/>
  <c r="O39" i="1"/>
  <c r="O27" i="1"/>
  <c r="N251" i="1"/>
  <c r="O251" i="1" s="1"/>
  <c r="O398" i="1"/>
  <c r="O362" i="1"/>
  <c r="O350" i="1"/>
  <c r="O326" i="1"/>
  <c r="O314" i="1"/>
  <c r="O302" i="1"/>
  <c r="O290" i="1"/>
  <c r="O278" i="1"/>
  <c r="O266" i="1"/>
  <c r="O254" i="1"/>
  <c r="O230" i="1"/>
  <c r="O206" i="1"/>
  <c r="O194" i="1"/>
  <c r="O182" i="1"/>
  <c r="O158" i="1"/>
  <c r="O146" i="1"/>
  <c r="O134" i="1"/>
  <c r="O122" i="1"/>
  <c r="O110" i="1"/>
  <c r="O98" i="1"/>
  <c r="O86" i="1"/>
  <c r="O74" i="1"/>
  <c r="O62" i="1"/>
  <c r="O26" i="1"/>
  <c r="O14" i="1"/>
  <c r="O385" i="1"/>
  <c r="O373" i="1"/>
  <c r="O361" i="1"/>
  <c r="O313" i="1"/>
  <c r="O301" i="1"/>
  <c r="O289" i="1"/>
  <c r="O277" i="1"/>
  <c r="O265" i="1"/>
  <c r="O253" i="1"/>
  <c r="O169" i="1"/>
  <c r="O145" i="1"/>
  <c r="O133" i="1"/>
  <c r="O121" i="1"/>
  <c r="O109" i="1"/>
  <c r="O97" i="1"/>
  <c r="O85" i="1"/>
  <c r="O73" i="1"/>
  <c r="O61" i="1"/>
  <c r="O49" i="1"/>
  <c r="O25" i="1"/>
  <c r="O295" i="1"/>
  <c r="O396" i="1"/>
  <c r="O384" i="1"/>
  <c r="O360" i="1"/>
  <c r="O348" i="1"/>
  <c r="O336" i="1"/>
  <c r="O324" i="1"/>
  <c r="O288" i="1"/>
  <c r="O252" i="1"/>
  <c r="O240" i="1"/>
  <c r="O228" i="1"/>
  <c r="O216" i="1"/>
  <c r="O204" i="1"/>
  <c r="O192" i="1"/>
  <c r="O180" i="1"/>
  <c r="O168" i="1"/>
  <c r="O156" i="1"/>
  <c r="O144" i="1"/>
  <c r="O120" i="1"/>
  <c r="O108" i="1"/>
  <c r="O96" i="1"/>
  <c r="O84" i="1"/>
  <c r="O72" i="1"/>
  <c r="O36" i="1"/>
  <c r="O383" i="1"/>
  <c r="O359" i="1"/>
  <c r="O335" i="1"/>
  <c r="O323" i="1"/>
  <c r="O311" i="1"/>
  <c r="O287" i="1"/>
  <c r="O275" i="1"/>
  <c r="O239" i="1"/>
  <c r="O227" i="1"/>
  <c r="O215" i="1"/>
  <c r="O167" i="1"/>
  <c r="O155" i="1"/>
  <c r="O143" i="1"/>
  <c r="O131" i="1"/>
  <c r="O119" i="1"/>
  <c r="O95" i="1"/>
  <c r="O83" i="1"/>
  <c r="O71" i="1"/>
  <c r="O59" i="1"/>
  <c r="N166" i="1"/>
  <c r="O166" i="1" s="1"/>
  <c r="O394" i="1"/>
  <c r="O382" i="1"/>
  <c r="O370" i="1"/>
  <c r="O310" i="1"/>
  <c r="O298" i="1"/>
  <c r="O262" i="1"/>
  <c r="O250" i="1"/>
  <c r="O238" i="1"/>
  <c r="O226" i="1"/>
  <c r="O214" i="1"/>
  <c r="O130" i="1"/>
  <c r="O118" i="1"/>
  <c r="O106" i="1"/>
  <c r="O82" i="1"/>
  <c r="O70" i="1"/>
  <c r="O58" i="1"/>
  <c r="O46" i="1"/>
  <c r="O22" i="1"/>
  <c r="O10" i="1"/>
  <c r="O405" i="1"/>
  <c r="O393" i="1"/>
  <c r="O369" i="1"/>
  <c r="O345" i="1"/>
  <c r="O333" i="1"/>
  <c r="O321" i="1"/>
  <c r="O309" i="1"/>
  <c r="O297" i="1"/>
  <c r="O285" i="1"/>
  <c r="O261" i="1"/>
  <c r="O249" i="1"/>
  <c r="O213" i="1"/>
  <c r="O201" i="1"/>
  <c r="O189" i="1"/>
  <c r="O177" i="1"/>
  <c r="O153" i="1"/>
  <c r="O141" i="1"/>
  <c r="O129" i="1"/>
  <c r="O105" i="1"/>
  <c r="O93" i="1"/>
  <c r="O81" i="1"/>
  <c r="O69" i="1"/>
  <c r="O21" i="1"/>
  <c r="O9" i="1"/>
  <c r="N257" i="1"/>
  <c r="O257" i="1" s="1"/>
  <c r="N347" i="1"/>
  <c r="O347" i="1" s="1"/>
  <c r="N181" i="1"/>
  <c r="O181" i="1" s="1"/>
  <c r="N101" i="1"/>
  <c r="O101" i="1" s="1"/>
  <c r="N264" i="1"/>
  <c r="O264" i="1" s="1"/>
  <c r="N67" i="1"/>
  <c r="O67" i="1" s="1"/>
  <c r="N247" i="1"/>
  <c r="O247" i="1" s="1"/>
  <c r="N203" i="1"/>
  <c r="O203" i="1" s="1"/>
  <c r="N50" i="1"/>
  <c r="O50" i="1" s="1"/>
  <c r="N165" i="1"/>
  <c r="O165" i="1" s="1"/>
  <c r="N279" i="1"/>
  <c r="O279" i="1" s="1"/>
  <c r="N334" i="1"/>
  <c r="O334" i="1" s="1"/>
  <c r="N114" i="1"/>
  <c r="O114" i="1" s="1"/>
  <c r="N400" i="1"/>
  <c r="O400" i="1" s="1"/>
  <c r="N104" i="1"/>
  <c r="O104" i="1" s="1"/>
  <c r="N186" i="1"/>
  <c r="O186" i="1" s="1"/>
  <c r="N300" i="1"/>
  <c r="O300" i="1" s="1"/>
  <c r="N179" i="1"/>
  <c r="O179" i="1" s="1"/>
  <c r="N218" i="1"/>
  <c r="O218" i="1" s="1"/>
  <c r="N235" i="1"/>
  <c r="O235" i="1" s="1"/>
  <c r="N242" i="1"/>
  <c r="O242" i="1" s="1"/>
  <c r="N328" i="1"/>
  <c r="O328" i="1" s="1"/>
  <c r="N338" i="1"/>
  <c r="O338" i="1" s="1"/>
  <c r="N386" i="1"/>
  <c r="O386" i="1" s="1"/>
  <c r="N111" i="1"/>
  <c r="O111" i="1" s="1"/>
  <c r="N87" i="1"/>
  <c r="O87" i="1" s="1"/>
  <c r="N94" i="1"/>
  <c r="O94" i="1" s="1"/>
  <c r="N127" i="1"/>
  <c r="O127" i="1" s="1"/>
  <c r="N157" i="1"/>
  <c r="O157" i="1" s="1"/>
  <c r="N176" i="1"/>
  <c r="O176" i="1" s="1"/>
  <c r="N190" i="1"/>
  <c r="O190" i="1" s="1"/>
  <c r="N273" i="1"/>
  <c r="O273" i="1" s="1"/>
  <c r="N366" i="1"/>
  <c r="O366" i="1" s="1"/>
  <c r="N222" i="1"/>
  <c r="O222" i="1" s="1"/>
  <c r="N256" i="1"/>
  <c r="O256" i="1" s="1"/>
  <c r="N198" i="1"/>
  <c r="O198" i="1" s="1"/>
  <c r="N205" i="1"/>
  <c r="O205" i="1" s="1"/>
  <c r="N322" i="1"/>
  <c r="O322" i="1" s="1"/>
  <c r="N346" i="1"/>
  <c r="O346" i="1" s="1"/>
  <c r="N374" i="1"/>
  <c r="O374" i="1" s="1"/>
  <c r="N387" i="1"/>
  <c r="O387" i="1" s="1"/>
  <c r="N191" i="1"/>
  <c r="O191" i="1" s="1"/>
  <c r="N267" i="1"/>
  <c r="O267" i="1" s="1"/>
  <c r="N274" i="1"/>
  <c r="O274" i="1" s="1"/>
  <c r="N357" i="1"/>
  <c r="O357" i="1" s="1"/>
  <c r="N407" i="1"/>
  <c r="O407" i="1" s="1"/>
  <c r="N12" i="1"/>
  <c r="O12" i="1" s="1"/>
  <c r="N24" i="1"/>
  <c r="O24" i="1" s="1"/>
  <c r="N29" i="1"/>
  <c r="O29" i="1" s="1"/>
  <c r="N34" i="1"/>
  <c r="O34" i="1" s="1"/>
  <c r="N44" i="1"/>
  <c r="O44" i="1" s="1"/>
  <c r="N56" i="1"/>
  <c r="O56" i="1" s="1"/>
  <c r="N154" i="1"/>
  <c r="O154" i="1" s="1"/>
  <c r="N132" i="1"/>
  <c r="O132" i="1" s="1"/>
  <c r="N299" i="1"/>
  <c r="O299" i="1" s="1"/>
  <c r="N397" i="1"/>
  <c r="O397" i="1" s="1"/>
  <c r="N225" i="1"/>
  <c r="O225" i="1" s="1"/>
  <c r="N15" i="1"/>
  <c r="O15" i="1" s="1"/>
  <c r="N37" i="1"/>
  <c r="O37" i="1" s="1"/>
  <c r="N47" i="1"/>
  <c r="O47" i="1" s="1"/>
  <c r="N139" i="1"/>
  <c r="O139" i="1" s="1"/>
  <c r="N202" i="1"/>
  <c r="O202" i="1" s="1"/>
  <c r="N229" i="1"/>
  <c r="O229" i="1" s="1"/>
  <c r="N246" i="1"/>
  <c r="O246" i="1" s="1"/>
  <c r="N259" i="1"/>
  <c r="O259" i="1" s="1"/>
  <c r="N286" i="1"/>
  <c r="O286" i="1" s="1"/>
  <c r="N317" i="1"/>
  <c r="O317" i="1" s="1"/>
  <c r="N354" i="1"/>
  <c r="O354" i="1" s="1"/>
  <c r="N371" i="1"/>
  <c r="O371" i="1" s="1"/>
  <c r="N197" i="1"/>
  <c r="O197" i="1" s="1"/>
  <c r="L408" i="1"/>
  <c r="N20" i="1"/>
  <c r="O20" i="1" s="1"/>
  <c r="N142" i="1"/>
  <c r="O142" i="1" s="1"/>
  <c r="N178" i="1"/>
  <c r="O178" i="1" s="1"/>
  <c r="N212" i="1"/>
  <c r="O212" i="1" s="1"/>
  <c r="N263" i="1"/>
  <c r="O263" i="1" s="1"/>
  <c r="N276" i="1"/>
  <c r="O276" i="1" s="1"/>
  <c r="N337" i="1"/>
  <c r="O337" i="1" s="1"/>
  <c r="N358" i="1"/>
  <c r="O358" i="1" s="1"/>
  <c r="N8" i="1"/>
  <c r="N13" i="1"/>
  <c r="O13" i="1" s="1"/>
  <c r="N30" i="1"/>
  <c r="O30" i="1" s="1"/>
  <c r="N35" i="1"/>
  <c r="O35" i="1" s="1"/>
  <c r="N45" i="1"/>
  <c r="O45" i="1" s="1"/>
  <c r="N57" i="1"/>
  <c r="O57" i="1" s="1"/>
  <c r="N107" i="1"/>
  <c r="O107" i="1" s="1"/>
  <c r="N341" i="1"/>
  <c r="O341" i="1" s="1"/>
  <c r="N381" i="1"/>
  <c r="O381" i="1" s="1"/>
  <c r="N18" i="1"/>
  <c r="O18" i="1" s="1"/>
  <c r="N11" i="1"/>
  <c r="O11" i="1" s="1"/>
  <c r="N23" i="1"/>
  <c r="O23" i="1" s="1"/>
  <c r="N28" i="1"/>
  <c r="O28" i="1" s="1"/>
  <c r="N33" i="1"/>
  <c r="O33" i="1" s="1"/>
  <c r="N43" i="1"/>
  <c r="O43" i="1" s="1"/>
  <c r="N307" i="1"/>
  <c r="O307" i="1" s="1"/>
  <c r="N403" i="1"/>
  <c r="O403" i="1" s="1"/>
  <c r="N349" i="1"/>
  <c r="O349" i="1" s="1"/>
  <c r="N16" i="1"/>
  <c r="O16" i="1" s="1"/>
  <c r="N38" i="1"/>
  <c r="O38" i="1" s="1"/>
  <c r="N48" i="1"/>
  <c r="O48" i="1" s="1"/>
  <c r="N60" i="1"/>
  <c r="O60" i="1" s="1"/>
  <c r="N92" i="1"/>
  <c r="O92" i="1" s="1"/>
  <c r="N217" i="1"/>
  <c r="O217" i="1" s="1"/>
  <c r="N237" i="1"/>
  <c r="O237" i="1" s="1"/>
  <c r="N325" i="1"/>
  <c r="O325" i="1" s="1"/>
  <c r="N363" i="1"/>
  <c r="O363" i="1" s="1"/>
  <c r="N193" i="1"/>
  <c r="O193" i="1" s="1"/>
  <c r="N241" i="1"/>
  <c r="N268" i="1"/>
  <c r="O268" i="1" s="1"/>
  <c r="N281" i="1"/>
  <c r="O281" i="1" s="1"/>
  <c r="N312" i="1"/>
  <c r="O312" i="1" s="1"/>
  <c r="N329" i="1"/>
  <c r="O329" i="1" s="1"/>
  <c r="N401" i="1"/>
  <c r="O401" i="1" s="1"/>
  <c r="N406" i="1"/>
  <c r="O406" i="1" s="1"/>
  <c r="O9" i="7" l="1"/>
  <c r="O15" i="7" s="1"/>
  <c r="O16" i="6"/>
  <c r="N16" i="6"/>
  <c r="O10" i="5"/>
  <c r="O14" i="5" s="1"/>
  <c r="N18" i="4"/>
  <c r="O11" i="4"/>
  <c r="O18" i="4" s="1"/>
  <c r="N37" i="3"/>
  <c r="O11" i="3"/>
  <c r="O37" i="3" s="1"/>
  <c r="O29" i="2"/>
  <c r="N29" i="2"/>
  <c r="N408" i="1"/>
  <c r="O8" i="1"/>
  <c r="O408" i="1" s="1"/>
</calcChain>
</file>

<file path=xl/sharedStrings.xml><?xml version="1.0" encoding="utf-8"?>
<sst xmlns="http://schemas.openxmlformats.org/spreadsheetml/2006/main" count="2492" uniqueCount="1290">
  <si>
    <t>Zadanie nr 1</t>
  </si>
  <si>
    <t>Lp.</t>
  </si>
  <si>
    <t xml:space="preserve">Nazwa międzynarodowa          </t>
  </si>
  <si>
    <t>Nazwa leku                        KOD EAN</t>
  </si>
  <si>
    <t>Postać leku</t>
  </si>
  <si>
    <t>Dawka leku</t>
  </si>
  <si>
    <t>Opis opakowania</t>
  </si>
  <si>
    <t>Wielkość zam. na 24 miesiące</t>
  </si>
  <si>
    <t>Cena jedn. netto</t>
  </si>
  <si>
    <t>Cena netto za 1szt w op</t>
  </si>
  <si>
    <t>Cena brutto za 1szt w op</t>
  </si>
  <si>
    <t>Wartość netto</t>
  </si>
  <si>
    <t>Stawka VAT</t>
  </si>
  <si>
    <t>Wartość VAT</t>
  </si>
  <si>
    <t>Wartość brutto</t>
  </si>
  <si>
    <t>1.</t>
  </si>
  <si>
    <t>40ppm(0,004%)podchlorynu sodu, 40ppm(0,004%) kwas podchlorawy, woda oczyszczona. (typu Microdacyn 60 Wound Care)</t>
  </si>
  <si>
    <t>roztw.d/lecz.        ran</t>
  </si>
  <si>
    <t>500ml</t>
  </si>
  <si>
    <t>2.</t>
  </si>
  <si>
    <t>Acenocumarol</t>
  </si>
  <si>
    <t>tab</t>
  </si>
  <si>
    <t>4mg</t>
  </si>
  <si>
    <t>60szt.</t>
  </si>
  <si>
    <t>3.</t>
  </si>
  <si>
    <t xml:space="preserve">Acetylcysteine   </t>
  </si>
  <si>
    <t>tabl.mus.</t>
  </si>
  <si>
    <t>200mg/5g</t>
  </si>
  <si>
    <t>20 szt.</t>
  </si>
  <si>
    <t>4.</t>
  </si>
  <si>
    <t>600 mg/5g</t>
  </si>
  <si>
    <t>10szt.</t>
  </si>
  <si>
    <t>5.</t>
  </si>
  <si>
    <t xml:space="preserve">Acetylcysteinum  </t>
  </si>
  <si>
    <t>inj.iv.</t>
  </si>
  <si>
    <t>300mg/3ml</t>
  </si>
  <si>
    <t>5amp.</t>
  </si>
  <si>
    <t>6.</t>
  </si>
  <si>
    <t>Aciclovirum</t>
  </si>
  <si>
    <t>tabl.powl.</t>
  </si>
  <si>
    <t>400mg</t>
  </si>
  <si>
    <t>30 tabl.</t>
  </si>
  <si>
    <t>7.</t>
  </si>
  <si>
    <t>800mg</t>
  </si>
  <si>
    <t>8.</t>
  </si>
  <si>
    <t xml:space="preserve">Acidum Acetylsalicylicum  </t>
  </si>
  <si>
    <t>tabl.</t>
  </si>
  <si>
    <t>500mg</t>
  </si>
  <si>
    <t>100 szt.</t>
  </si>
  <si>
    <t>9.</t>
  </si>
  <si>
    <t>tabl.powl.            d/jelit.</t>
  </si>
  <si>
    <t>150mg</t>
  </si>
  <si>
    <t>60 szt.</t>
  </si>
  <si>
    <t>10.</t>
  </si>
  <si>
    <t>300mg</t>
  </si>
  <si>
    <t>11.</t>
  </si>
  <si>
    <t>tabl.powl.        d/jelit.</t>
  </si>
  <si>
    <t>75mg</t>
  </si>
  <si>
    <t>12.</t>
  </si>
  <si>
    <t>Acidum boricum</t>
  </si>
  <si>
    <t>roztw.</t>
  </si>
  <si>
    <t>30mg/g</t>
  </si>
  <si>
    <t>100 g.</t>
  </si>
  <si>
    <t>13.</t>
  </si>
  <si>
    <t>Acidum folicum</t>
  </si>
  <si>
    <t>5 mg</t>
  </si>
  <si>
    <t>30szt.</t>
  </si>
  <si>
    <t>14.</t>
  </si>
  <si>
    <t>15mg</t>
  </si>
  <si>
    <t>15.</t>
  </si>
  <si>
    <t>Acidum Tranexamicum</t>
  </si>
  <si>
    <t>500mg/5ml</t>
  </si>
  <si>
    <t>16.</t>
  </si>
  <si>
    <t>20szt.</t>
  </si>
  <si>
    <t>17.</t>
  </si>
  <si>
    <t>Aethylum chloratum</t>
  </si>
  <si>
    <t>aer.</t>
  </si>
  <si>
    <t>70g</t>
  </si>
  <si>
    <t>18.</t>
  </si>
  <si>
    <t>Alkohol 2,4- dichlorobenzylowy/amylometakrezol/lewomentol</t>
  </si>
  <si>
    <t>tabl.d/ssania bez cukru</t>
  </si>
  <si>
    <t>1,2mg+0.6mg+5,9mg</t>
  </si>
  <si>
    <t>24szt.</t>
  </si>
  <si>
    <t>19.</t>
  </si>
  <si>
    <t>Alkohol etylowy 70%</t>
  </si>
  <si>
    <t>płyn</t>
  </si>
  <si>
    <t>20.</t>
  </si>
  <si>
    <t>1000ml</t>
  </si>
  <si>
    <t>21.</t>
  </si>
  <si>
    <t>Allantoinum - maść</t>
  </si>
  <si>
    <t>maść</t>
  </si>
  <si>
    <t>30 g.</t>
  </si>
  <si>
    <t>22.</t>
  </si>
  <si>
    <t>Allantoinum +Deksapantenol+inne(+parafina+wacelina biała, woda+ etylu parahyroksybenzoesan) (plus) - maść</t>
  </si>
  <si>
    <t>20mg+50mg</t>
  </si>
  <si>
    <t>30g</t>
  </si>
  <si>
    <t>23.</t>
  </si>
  <si>
    <t>Allantoinum- zasypka</t>
  </si>
  <si>
    <t>zasypka</t>
  </si>
  <si>
    <t>24.</t>
  </si>
  <si>
    <t xml:space="preserve">Allopurinol  </t>
  </si>
  <si>
    <t>100mg</t>
  </si>
  <si>
    <t>50 szt.</t>
  </si>
  <si>
    <t>25.</t>
  </si>
  <si>
    <t>200mg</t>
  </si>
  <si>
    <t>26.</t>
  </si>
  <si>
    <t>30 szt.</t>
  </si>
  <si>
    <t>27.</t>
  </si>
  <si>
    <t>Alumini acetotartras</t>
  </si>
  <si>
    <t>żel</t>
  </si>
  <si>
    <t>1% (10mg/g)</t>
  </si>
  <si>
    <t>tuba 75g</t>
  </si>
  <si>
    <t>28.</t>
  </si>
  <si>
    <t>tabletki</t>
  </si>
  <si>
    <t>1g</t>
  </si>
  <si>
    <t>6szt.</t>
  </si>
  <si>
    <t>29.</t>
  </si>
  <si>
    <t>Alweryna</t>
  </si>
  <si>
    <t>kaps.tw.</t>
  </si>
  <si>
    <t>80mg</t>
  </si>
  <si>
    <t>30.</t>
  </si>
  <si>
    <t>Amantadine sulfas</t>
  </si>
  <si>
    <t>tabl. powl.</t>
  </si>
  <si>
    <t>31.</t>
  </si>
  <si>
    <t>Ambroxoli hydrochloridum</t>
  </si>
  <si>
    <t>30mg</t>
  </si>
  <si>
    <t>32.</t>
  </si>
  <si>
    <t>Amlodypine</t>
  </si>
  <si>
    <t>33.</t>
  </si>
  <si>
    <t>10mg</t>
  </si>
  <si>
    <t>34.</t>
  </si>
  <si>
    <t>Ammonii bituminosulfonatis unguentum 10%</t>
  </si>
  <si>
    <t>10g/100g</t>
  </si>
  <si>
    <t>20g</t>
  </si>
  <si>
    <t>35.</t>
  </si>
  <si>
    <t xml:space="preserve">Antazolini metanosulfonian            </t>
  </si>
  <si>
    <t>inj.</t>
  </si>
  <si>
    <t>100mg/2ml</t>
  </si>
  <si>
    <t>10amp.</t>
  </si>
  <si>
    <t>36.</t>
  </si>
  <si>
    <t>Apixaban</t>
  </si>
  <si>
    <t>2,5mg</t>
  </si>
  <si>
    <t>37.</t>
  </si>
  <si>
    <t>5mg</t>
  </si>
  <si>
    <t>38.</t>
  </si>
  <si>
    <t>Aqua pro injenctione</t>
  </si>
  <si>
    <t>10ml</t>
  </si>
  <si>
    <t>100amp.</t>
  </si>
  <si>
    <t>39.</t>
  </si>
  <si>
    <t>Aqua Purficata, Petrolatum + inne; typu Mediderm</t>
  </si>
  <si>
    <t>krem</t>
  </si>
  <si>
    <t>500g</t>
  </si>
  <si>
    <t>1szt.</t>
  </si>
  <si>
    <t>40.</t>
  </si>
  <si>
    <t xml:space="preserve">Ascorbicum acid   </t>
  </si>
  <si>
    <t>draż.</t>
  </si>
  <si>
    <t>50 tabl.</t>
  </si>
  <si>
    <t>41.</t>
  </si>
  <si>
    <t>kaps.</t>
  </si>
  <si>
    <t>1000mg</t>
  </si>
  <si>
    <t>15kaps.</t>
  </si>
  <si>
    <t>42.</t>
  </si>
  <si>
    <t>Atorvastatin</t>
  </si>
  <si>
    <t>20mg</t>
  </si>
  <si>
    <t>43.</t>
  </si>
  <si>
    <t>40mg</t>
  </si>
  <si>
    <t>44.</t>
  </si>
  <si>
    <t>Bacitracinum+Neomycinum+Polymyxinum B</t>
  </si>
  <si>
    <t>0,833mg+5mg+10mg/x1g</t>
  </si>
  <si>
    <t>15g</t>
  </si>
  <si>
    <t>45.</t>
  </si>
  <si>
    <t>Baclofen</t>
  </si>
  <si>
    <t>10 mg</t>
  </si>
  <si>
    <t>100szt.</t>
  </si>
  <si>
    <t>46.</t>
  </si>
  <si>
    <t>Beklometazon dipropionian+Formoteroli fumaranu</t>
  </si>
  <si>
    <t>aer.d/inh.rozt.</t>
  </si>
  <si>
    <t>100mcg+6mcg/daw.</t>
  </si>
  <si>
    <t>180daw.</t>
  </si>
  <si>
    <t>47.</t>
  </si>
  <si>
    <t>Benzokaina+tlenek cynku(+lewomentol, tal+glicerol+woda oczyszczona)</t>
  </si>
  <si>
    <t>puder/zaw.</t>
  </si>
  <si>
    <t>20mg+240mg/1g</t>
  </si>
  <si>
    <t>100g</t>
  </si>
  <si>
    <t>48.</t>
  </si>
  <si>
    <t>Benzyna apteczna</t>
  </si>
  <si>
    <t>100ml</t>
  </si>
  <si>
    <t>49.</t>
  </si>
  <si>
    <t xml:space="preserve">Betahistine    </t>
  </si>
  <si>
    <t>24mg</t>
  </si>
  <si>
    <t>50.</t>
  </si>
  <si>
    <t>Betamethasone dipropione+Betamethasone ,</t>
  </si>
  <si>
    <t>zaw.d/wstrz.</t>
  </si>
  <si>
    <t>(6,43mg+2,63mg)ml</t>
  </si>
  <si>
    <t>51.</t>
  </si>
  <si>
    <t>Betamethasonum+Clotrimazolum+Gentamicinum</t>
  </si>
  <si>
    <t>0,64mg+10mg+1mg/gmaści</t>
  </si>
  <si>
    <t>1 tuba=15g</t>
  </si>
  <si>
    <t>52.</t>
  </si>
  <si>
    <t>Bisoprolol fumaras</t>
  </si>
  <si>
    <t>1,25 mg</t>
  </si>
  <si>
    <t>53.</t>
  </si>
  <si>
    <t>54.</t>
  </si>
  <si>
    <t>55.</t>
  </si>
  <si>
    <t>56.</t>
  </si>
  <si>
    <t>Bromhexini hydrochloridum</t>
  </si>
  <si>
    <t>8mg</t>
  </si>
  <si>
    <t>40 szt.</t>
  </si>
  <si>
    <t>57.</t>
  </si>
  <si>
    <t>Bromhexini hydrochloridum  bez cukru</t>
  </si>
  <si>
    <t>syr.</t>
  </si>
  <si>
    <t>4mg/5ml</t>
  </si>
  <si>
    <t>120ml</t>
  </si>
  <si>
    <t>58.</t>
  </si>
  <si>
    <r>
      <t xml:space="preserve">Budesonidum - </t>
    </r>
    <r>
      <rPr>
        <i/>
        <sz val="9"/>
        <color rgb="FF000000"/>
        <rFont val="Arial"/>
        <family val="2"/>
        <charset val="238"/>
      </rPr>
      <t xml:space="preserve">wskazany u pacjentów </t>
    </r>
    <r>
      <rPr>
        <b/>
        <i/>
        <sz val="9"/>
        <color rgb="FF000000"/>
        <rFont val="Arial"/>
        <family val="2"/>
        <charset val="238"/>
      </rPr>
      <t>z zespołem krupu</t>
    </r>
    <r>
      <rPr>
        <i/>
        <sz val="9"/>
        <color rgb="FF000000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color rgb="FF000000"/>
        <rFont val="Arial"/>
        <family val="2"/>
        <charset val="238"/>
      </rPr>
      <t>.</t>
    </r>
  </si>
  <si>
    <t>zaw.do inh.z nebul.</t>
  </si>
  <si>
    <t>0,5mg/1ml</t>
  </si>
  <si>
    <t>20poj.x2ml</t>
  </si>
  <si>
    <t>59.</t>
  </si>
  <si>
    <r>
      <t xml:space="preserve">Budesonidum - </t>
    </r>
    <r>
      <rPr>
        <i/>
        <sz val="9"/>
        <color rgb="FF000000"/>
        <rFont val="Arial"/>
        <family val="2"/>
        <charset val="238"/>
      </rPr>
      <t xml:space="preserve">wskazany u pacjentów z </t>
    </r>
    <r>
      <rPr>
        <b/>
        <i/>
        <sz val="9"/>
        <color rgb="FF000000"/>
        <rFont val="Arial"/>
        <family val="2"/>
        <charset val="238"/>
      </rPr>
      <t>zespołem krupu</t>
    </r>
    <r>
      <rPr>
        <i/>
        <sz val="9"/>
        <color rgb="FF000000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color rgb="FF000000"/>
        <rFont val="Arial"/>
        <family val="2"/>
        <charset val="238"/>
      </rPr>
      <t>.</t>
    </r>
  </si>
  <si>
    <t>0,25mg/1ml</t>
  </si>
  <si>
    <t>60.</t>
  </si>
  <si>
    <t>Bupivacaina do znieczulenia podpajęczynkowego, sterylne pakowanie, gdzie działanie znieczulające pojawia się nie później niż po 5-8min.typu Marcaina Heavy Spin.</t>
  </si>
  <si>
    <t>20mg/4ml</t>
  </si>
  <si>
    <t>5 amp.</t>
  </si>
  <si>
    <t>61.</t>
  </si>
  <si>
    <t>Bupivacaine hydrochlor. 0,5%</t>
  </si>
  <si>
    <t>5mg/5ml</t>
  </si>
  <si>
    <t>5fiolek a 20ml</t>
  </si>
  <si>
    <t>62.</t>
  </si>
  <si>
    <t>Calcium carbonicum</t>
  </si>
  <si>
    <t>63.</t>
  </si>
  <si>
    <t>Calcium chloratum 10%</t>
  </si>
  <si>
    <t>rozt.d/wstrz.</t>
  </si>
  <si>
    <t>0.067g/mlx10ml</t>
  </si>
  <si>
    <t>64.</t>
  </si>
  <si>
    <t>Calcium glubionas+Calcii lactobionas</t>
  </si>
  <si>
    <t>syrop</t>
  </si>
  <si>
    <t>114mg/5ml</t>
  </si>
  <si>
    <t>150ml</t>
  </si>
  <si>
    <t>65.</t>
  </si>
  <si>
    <t>Calendulae floris extractum unguentum</t>
  </si>
  <si>
    <t>100g/100g</t>
  </si>
  <si>
    <t>66.</t>
  </si>
  <si>
    <t>Captopril</t>
  </si>
  <si>
    <t>12,5mg</t>
  </si>
  <si>
    <t>67.</t>
  </si>
  <si>
    <t>25mg</t>
  </si>
  <si>
    <t>68.</t>
  </si>
  <si>
    <t xml:space="preserve">Carvedilol  </t>
  </si>
  <si>
    <t>12,5 mg</t>
  </si>
  <si>
    <t>69.</t>
  </si>
  <si>
    <t>Carvedilol</t>
  </si>
  <si>
    <t>25 mg</t>
  </si>
  <si>
    <t>70.</t>
  </si>
  <si>
    <t>6,25 mg</t>
  </si>
  <si>
    <t>71.</t>
  </si>
  <si>
    <t>Cetyrizini dihydrochloridum</t>
  </si>
  <si>
    <t>tabl.powl</t>
  </si>
  <si>
    <t>72.</t>
  </si>
  <si>
    <t>Chloramphenicol 1%</t>
  </si>
  <si>
    <t>10mg/g</t>
  </si>
  <si>
    <t>5 g</t>
  </si>
  <si>
    <t>73.</t>
  </si>
  <si>
    <t>Chloramphenicol 2%</t>
  </si>
  <si>
    <t>20mg/g</t>
  </si>
  <si>
    <t>74.</t>
  </si>
  <si>
    <t>Chloroheksydyny dichlorowodorek+Acidum Ascorbicum</t>
  </si>
  <si>
    <t>tabl.d/ssania</t>
  </si>
  <si>
    <t>5mg+50mg/1tbl.</t>
  </si>
  <si>
    <t>75.</t>
  </si>
  <si>
    <t>Cholecalciferolum</t>
  </si>
  <si>
    <t>1 000j.m.</t>
  </si>
  <si>
    <t>90szt.</t>
  </si>
  <si>
    <t>76.</t>
  </si>
  <si>
    <t>Cholesterol,Paraffinum Liquidum,Lanolinum,Retinyl Palmiate,Tocopheryl Acetate</t>
  </si>
  <si>
    <t>50g</t>
  </si>
  <si>
    <t>77.</t>
  </si>
  <si>
    <t>Choline salicylate bezcukrowe , Cetalkoni chloridum</t>
  </si>
  <si>
    <t>żel d/stos. W jamie ustnej</t>
  </si>
  <si>
    <t>0,0871g+0,1mg/g</t>
  </si>
  <si>
    <t>10g</t>
  </si>
  <si>
    <t>78.</t>
  </si>
  <si>
    <t>Citalopram</t>
  </si>
  <si>
    <t>28szt.</t>
  </si>
  <si>
    <t>79.</t>
  </si>
  <si>
    <t>Clopidogrel</t>
  </si>
  <si>
    <t>75 mg</t>
  </si>
  <si>
    <t>80.</t>
  </si>
  <si>
    <t xml:space="preserve">Clotrimazolum   </t>
  </si>
  <si>
    <t>81.</t>
  </si>
  <si>
    <t>Cyanocobalamin = Vitaminum B 12</t>
  </si>
  <si>
    <t>1000mcg/2ml</t>
  </si>
  <si>
    <t>82.</t>
  </si>
  <si>
    <t xml:space="preserve">Czopki glicerynowe  </t>
  </si>
  <si>
    <t>czopki</t>
  </si>
  <si>
    <t>2g</t>
  </si>
  <si>
    <t>83.</t>
  </si>
  <si>
    <t>Dabigatran etexilate</t>
  </si>
  <si>
    <t>110 mg</t>
  </si>
  <si>
    <t>3x60szt.</t>
  </si>
  <si>
    <t>84.</t>
  </si>
  <si>
    <t>150 mg</t>
  </si>
  <si>
    <t>85.</t>
  </si>
  <si>
    <t>Dalteparinum natricum</t>
  </si>
  <si>
    <t>2 500j.m.                  aXa0,2ml</t>
  </si>
  <si>
    <t>10amp.strz.</t>
  </si>
  <si>
    <t>86.</t>
  </si>
  <si>
    <t>5 000j.m.                  aXa0,2ml</t>
  </si>
  <si>
    <t>87.</t>
  </si>
  <si>
    <t>Deksametazon</t>
  </si>
  <si>
    <t>0,15mg/ml/55ml(32,5g)</t>
  </si>
  <si>
    <t>88.</t>
  </si>
  <si>
    <t>Dekstrometorfan (typu Acodin)</t>
  </si>
  <si>
    <t>89.</t>
  </si>
  <si>
    <t>Dexametasone sodium phosphate</t>
  </si>
  <si>
    <t>8mg/2ml</t>
  </si>
  <si>
    <t>90.</t>
  </si>
  <si>
    <t>4mg/1ml</t>
  </si>
  <si>
    <t>10amp</t>
  </si>
  <si>
    <t>91.</t>
  </si>
  <si>
    <t>Dexamethason(Pabi Dexamethason)</t>
  </si>
  <si>
    <t>1mg</t>
  </si>
  <si>
    <t>40szt.</t>
  </si>
  <si>
    <t>92.</t>
  </si>
  <si>
    <t>Diclofenac</t>
  </si>
  <si>
    <t>amp.</t>
  </si>
  <si>
    <t>75mg/3ml</t>
  </si>
  <si>
    <t>93.</t>
  </si>
  <si>
    <t>Diclofenac sodu+Tiaminy chlorowodorek (witamina B1)+Pirydoksyny chlorowodorek (witamina B6)+Cyjanokobalamina (witamina B12) (typu Diclovit)</t>
  </si>
  <si>
    <t>50mg+50mg(Vit.B1)             50mg (Vit.B6) 0,25mg (Vit.B12)</t>
  </si>
  <si>
    <t>94.</t>
  </si>
  <si>
    <t>Diclofenacum</t>
  </si>
  <si>
    <t>kaps..o zmod.uwaln.</t>
  </si>
  <si>
    <t>95.</t>
  </si>
  <si>
    <t>1%/10mg/g</t>
  </si>
  <si>
    <t>96.</t>
  </si>
  <si>
    <t>10 szt.</t>
  </si>
  <si>
    <t>97.</t>
  </si>
  <si>
    <t>Digoxin</t>
  </si>
  <si>
    <t>100 mcg</t>
  </si>
  <si>
    <t>98.</t>
  </si>
  <si>
    <t>025mg</t>
  </si>
  <si>
    <t>99.</t>
  </si>
  <si>
    <t>025mg/ml</t>
  </si>
  <si>
    <t>5amp.a 2ml</t>
  </si>
  <si>
    <t>100.</t>
  </si>
  <si>
    <t>Dihydroksyglinowo-sodowy węglnan</t>
  </si>
  <si>
    <t>zaw.d/ust.</t>
  </si>
  <si>
    <t>1,02g/15ml</t>
  </si>
  <si>
    <t>250ml</t>
  </si>
  <si>
    <t>101.</t>
  </si>
  <si>
    <t>Dinatrii phosphas dodecahydricus+Natrii dihydrogenophosphas monohydricus (typu Enema)</t>
  </si>
  <si>
    <t>płyn doodb.</t>
  </si>
  <si>
    <t>32,2mg+139mg/ml</t>
  </si>
  <si>
    <t>102.</t>
  </si>
  <si>
    <t xml:space="preserve">Diosmectite(typu Smecta)   </t>
  </si>
  <si>
    <t>proszek d.rozpu.</t>
  </si>
  <si>
    <t>-</t>
  </si>
  <si>
    <t>30 sasz.</t>
  </si>
  <si>
    <t>103.</t>
  </si>
  <si>
    <t>Dobutamine</t>
  </si>
  <si>
    <t>proszek do sporz.roztw.d/infuzji</t>
  </si>
  <si>
    <t>250mg</t>
  </si>
  <si>
    <t>fiolka</t>
  </si>
  <si>
    <t>104.</t>
  </si>
  <si>
    <t>Donepezil</t>
  </si>
  <si>
    <t>28 szt.</t>
  </si>
  <si>
    <t>105.</t>
  </si>
  <si>
    <t xml:space="preserve">Dopaminum h/chlor.4%                      </t>
  </si>
  <si>
    <t>200mg/5ml</t>
  </si>
  <si>
    <t>106.</t>
  </si>
  <si>
    <t xml:space="preserve">Doxazosin  </t>
  </si>
  <si>
    <t>tabl.o zmod.uwaln.</t>
  </si>
  <si>
    <t>4 mg</t>
  </si>
  <si>
    <t>107.</t>
  </si>
  <si>
    <t>Doxepinum</t>
  </si>
  <si>
    <t>108.</t>
  </si>
  <si>
    <t>109.</t>
  </si>
  <si>
    <t>Enalaprilt maleas</t>
  </si>
  <si>
    <t>110.</t>
  </si>
  <si>
    <t>111.</t>
  </si>
  <si>
    <t>.tabl.</t>
  </si>
  <si>
    <t>112.</t>
  </si>
  <si>
    <t>Escitalopram</t>
  </si>
  <si>
    <t>113.</t>
  </si>
  <si>
    <t>Esomeprazolum</t>
  </si>
  <si>
    <t>kaps.doj.tw.</t>
  </si>
  <si>
    <t>114.</t>
  </si>
  <si>
    <t>Etakrydyny mleczan</t>
  </si>
  <si>
    <t>5mg/g</t>
  </si>
  <si>
    <t>115.</t>
  </si>
  <si>
    <t>Etakrydyny mleczan 0,1%</t>
  </si>
  <si>
    <t>1mg/g</t>
  </si>
  <si>
    <t>116.</t>
  </si>
  <si>
    <t>Etamsylate</t>
  </si>
  <si>
    <t>117.</t>
  </si>
  <si>
    <t>Etmasylate</t>
  </si>
  <si>
    <t>125mg/ml</t>
  </si>
  <si>
    <t>118.</t>
  </si>
  <si>
    <t>Etomidate</t>
  </si>
  <si>
    <t>rozt.do iniekcji</t>
  </si>
  <si>
    <t>2mg/ml</t>
  </si>
  <si>
    <t>5amp.10ml</t>
  </si>
  <si>
    <t>119.</t>
  </si>
  <si>
    <t>Fenoteroli hydrobromidum + Ipratropii bromidum typu Berodual</t>
  </si>
  <si>
    <t>płyn d/inh.z nebulizatora</t>
  </si>
  <si>
    <t>0,5mg+0,25mg/ml</t>
  </si>
  <si>
    <t>20ml</t>
  </si>
  <si>
    <t>120.</t>
  </si>
  <si>
    <t xml:space="preserve">Ferrosi sulfas   </t>
  </si>
  <si>
    <t>tab.o przed.uwaln.</t>
  </si>
  <si>
    <t>80mg FeII</t>
  </si>
  <si>
    <t>121.</t>
  </si>
  <si>
    <t>Ferrosi sulfas + Acidum ascorbicum typu Sorbifer Durules</t>
  </si>
  <si>
    <t>tabl.o przedł.uw.</t>
  </si>
  <si>
    <t>100mg jonów żelaza (II)               + 60mg</t>
  </si>
  <si>
    <t>50szt.</t>
  </si>
  <si>
    <t>122.</t>
  </si>
  <si>
    <t>Fluconazole</t>
  </si>
  <si>
    <t>50mg</t>
  </si>
  <si>
    <t>14 szt.</t>
  </si>
  <si>
    <t>123.</t>
  </si>
  <si>
    <t>7 szt.</t>
  </si>
  <si>
    <t>124.</t>
  </si>
  <si>
    <t>Fluoxetinum</t>
  </si>
  <si>
    <t>20 mg</t>
  </si>
  <si>
    <t>125.</t>
  </si>
  <si>
    <t>Formaldehyd</t>
  </si>
  <si>
    <t>1litr</t>
  </si>
  <si>
    <t>126.</t>
  </si>
  <si>
    <t>Formaldehyd,10% stabilizowany buforem</t>
  </si>
  <si>
    <t>1litr/1kg</t>
  </si>
  <si>
    <t>127.</t>
  </si>
  <si>
    <t>Fosforan kodeiny+Sulfogwajakol typu Thiocodin</t>
  </si>
  <si>
    <t>15mg+300mg</t>
  </si>
  <si>
    <t>128.</t>
  </si>
  <si>
    <t>Furosemidum</t>
  </si>
  <si>
    <t>129.</t>
  </si>
  <si>
    <t>20mg/2ml</t>
  </si>
  <si>
    <t>50 amp</t>
  </si>
  <si>
    <t>130.</t>
  </si>
  <si>
    <t>Gabapentyna</t>
  </si>
  <si>
    <t>0,3g</t>
  </si>
  <si>
    <t>131.</t>
  </si>
  <si>
    <t>Gentamycin</t>
  </si>
  <si>
    <t>krople do oczu</t>
  </si>
  <si>
    <t>3mg/ml</t>
  </si>
  <si>
    <t>5 ml</t>
  </si>
  <si>
    <t>132.</t>
  </si>
  <si>
    <t>Gliklazyd MR</t>
  </si>
  <si>
    <t>tabl.o zm.uwal.</t>
  </si>
  <si>
    <t>60mg</t>
  </si>
  <si>
    <t>90 szt.</t>
  </si>
  <si>
    <t>133.</t>
  </si>
  <si>
    <t>134.</t>
  </si>
  <si>
    <t>Glikwidon</t>
  </si>
  <si>
    <t>135.</t>
  </si>
  <si>
    <t>Glimepiryd</t>
  </si>
  <si>
    <t>136.</t>
  </si>
  <si>
    <t>2mg</t>
  </si>
  <si>
    <t>137.</t>
  </si>
  <si>
    <t>3mg</t>
  </si>
  <si>
    <t>138.</t>
  </si>
  <si>
    <t>Glucosum 20%</t>
  </si>
  <si>
    <t>200mg/ml       x10ml</t>
  </si>
  <si>
    <t>139.</t>
  </si>
  <si>
    <t>Glucosum 40%</t>
  </si>
  <si>
    <t>400mg/ml      x10ml</t>
  </si>
  <si>
    <t>140.</t>
  </si>
  <si>
    <t>Glucosum bezsmakowa</t>
  </si>
  <si>
    <t>proszek</t>
  </si>
  <si>
    <t xml:space="preserve">pojemnik /torebka  </t>
  </si>
  <si>
    <t>75 g =op.</t>
  </si>
  <si>
    <t>141.</t>
  </si>
  <si>
    <t>Glyceroli  trinitras</t>
  </si>
  <si>
    <t>0,4mg x 200dawek</t>
  </si>
  <si>
    <t>11g</t>
  </si>
  <si>
    <t>142.</t>
  </si>
  <si>
    <t>Haloperidol</t>
  </si>
  <si>
    <t>krople doustne</t>
  </si>
  <si>
    <t>143.</t>
  </si>
  <si>
    <t xml:space="preserve">Haloperidol                                           </t>
  </si>
  <si>
    <t>5mg/1ml</t>
  </si>
  <si>
    <t>144.</t>
  </si>
  <si>
    <t xml:space="preserve">Heparinum   </t>
  </si>
  <si>
    <t>1000 j.m./1g</t>
  </si>
  <si>
    <t>145.</t>
  </si>
  <si>
    <t>Hydrochlorotiazyd</t>
  </si>
  <si>
    <t>146.</t>
  </si>
  <si>
    <t>Hydrocortisone</t>
  </si>
  <si>
    <t>5fiol.s.s.                        +2ml rozp.</t>
  </si>
  <si>
    <t>147.</t>
  </si>
  <si>
    <t>Hydrocortisonum</t>
  </si>
  <si>
    <t>Krem</t>
  </si>
  <si>
    <t>148.</t>
  </si>
  <si>
    <t>Hydroxyzinum</t>
  </si>
  <si>
    <t>149.</t>
  </si>
  <si>
    <t>150.</t>
  </si>
  <si>
    <t>151.</t>
  </si>
  <si>
    <t>sir.</t>
  </si>
  <si>
    <t>10mg/5ml                         x1fl.200ml</t>
  </si>
  <si>
    <t>1fl.</t>
  </si>
  <si>
    <t>152.</t>
  </si>
  <si>
    <t>Hyoscine  butylbromide</t>
  </si>
  <si>
    <t>20mg/1ml</t>
  </si>
  <si>
    <t xml:space="preserve"> 10amp.</t>
  </si>
  <si>
    <t>153.</t>
  </si>
  <si>
    <t>Ibuprofen</t>
  </si>
  <si>
    <t>154.</t>
  </si>
  <si>
    <t>155.</t>
  </si>
  <si>
    <t>Immunoglobulina ludzka anty-D(RH),lek zawiera maksymalnie 30mg/ml białek ludzkiego osocza,z czego 10mg/ml stanowi ludzka albumina jako stabilizator,przynajmniej 95% innych białek osocza stanowią immunoglobuliny typu IgG</t>
  </si>
  <si>
    <t>zestaw do wstrzk.</t>
  </si>
  <si>
    <t>0.3mg/2ml</t>
  </si>
  <si>
    <t>amp.-strzyk.+igła</t>
  </si>
  <si>
    <t>156.</t>
  </si>
  <si>
    <t xml:space="preserve">Indapamidum  </t>
  </si>
  <si>
    <t>2.5mg</t>
  </si>
  <si>
    <t>157.</t>
  </si>
  <si>
    <t>Indapamidum  SR</t>
  </si>
  <si>
    <t>1,5mg</t>
  </si>
  <si>
    <t>158.</t>
  </si>
  <si>
    <t>Ipratropium bromide</t>
  </si>
  <si>
    <t>inh.płyn</t>
  </si>
  <si>
    <t>0,25mg/ml</t>
  </si>
  <si>
    <t>1fl.20ml</t>
  </si>
  <si>
    <t>159.</t>
  </si>
  <si>
    <t>aer.d/inh.</t>
  </si>
  <si>
    <t>0,02mg/daw.</t>
  </si>
  <si>
    <t>10ml                   (200daw.)</t>
  </si>
  <si>
    <t>160.</t>
  </si>
  <si>
    <t>Itopridi hydrochloridum</t>
  </si>
  <si>
    <t>161.</t>
  </si>
  <si>
    <t>Izokonazolu azotan+diflukortolon walerianianu</t>
  </si>
  <si>
    <t>(10mg+1mg)/g</t>
  </si>
  <si>
    <t>162.</t>
  </si>
  <si>
    <t>Izosorbide mononitrate lon</t>
  </si>
  <si>
    <t>30tabl.</t>
  </si>
  <si>
    <t>163.</t>
  </si>
  <si>
    <t>Jodyna</t>
  </si>
  <si>
    <t>164.</t>
  </si>
  <si>
    <t>Kalii chloridum</t>
  </si>
  <si>
    <t>kaps.o przedł.uwaln.</t>
  </si>
  <si>
    <t>600mg</t>
  </si>
  <si>
    <t>165.</t>
  </si>
  <si>
    <t>Kalipoz prolongatum</t>
  </si>
  <si>
    <t>tabl.o przed.uwal.</t>
  </si>
  <si>
    <t>391mg</t>
  </si>
  <si>
    <t>166.</t>
  </si>
  <si>
    <t xml:space="preserve">Kalium chloratum   15%                  </t>
  </si>
  <si>
    <t>150mg/ml       x10ml</t>
  </si>
  <si>
    <t>50amp.</t>
  </si>
  <si>
    <t>167.</t>
  </si>
  <si>
    <t>Kalium cytricum (effervescens-bezcukrowy)</t>
  </si>
  <si>
    <t>granulat musujący</t>
  </si>
  <si>
    <t>782mgK+ /3g</t>
  </si>
  <si>
    <t>20 sasz.</t>
  </si>
  <si>
    <t>168.</t>
  </si>
  <si>
    <t>Karbamazepina</t>
  </si>
  <si>
    <t>169.</t>
  </si>
  <si>
    <t xml:space="preserve">Ketoprofen  </t>
  </si>
  <si>
    <t>170.</t>
  </si>
  <si>
    <t>171.</t>
  </si>
  <si>
    <t>25mg/g</t>
  </si>
  <si>
    <t>tuba 100 g</t>
  </si>
  <si>
    <t>172.</t>
  </si>
  <si>
    <t>Klobetazolu propionian</t>
  </si>
  <si>
    <t>0,5mg/g</t>
  </si>
  <si>
    <t>25g</t>
  </si>
  <si>
    <t>173.</t>
  </si>
  <si>
    <t>174.</t>
  </si>
  <si>
    <t>Kolagenaza N</t>
  </si>
  <si>
    <t>1,2j.m./g20g</t>
  </si>
  <si>
    <t>175.</t>
  </si>
  <si>
    <t>Kompleks wodorotlenku żelaza III i polimaltozy</t>
  </si>
  <si>
    <t>50mg/5ml</t>
  </si>
  <si>
    <t>176.</t>
  </si>
  <si>
    <t>Kompleks wodorotlenku żelaza III i sacharozy</t>
  </si>
  <si>
    <t>roztw.d/        wstrz.i infuzji</t>
  </si>
  <si>
    <t>0,02g/ml</t>
  </si>
  <si>
    <t>5 amp.a 5ml</t>
  </si>
  <si>
    <t>177.</t>
  </si>
  <si>
    <t>Krem barierowy zawierający:tlenek cynku,paraffidum liqiudum,benzoesan benzylu,olej arachidowy,lanolinum,glicerol</t>
  </si>
  <si>
    <t>125g</t>
  </si>
  <si>
    <t>178.</t>
  </si>
  <si>
    <t>Kwetiapine</t>
  </si>
  <si>
    <t>179.</t>
  </si>
  <si>
    <t>kwetiapine</t>
  </si>
  <si>
    <t>180.</t>
  </si>
  <si>
    <t>Lactuloza</t>
  </si>
  <si>
    <t>9,75g/15ml.</t>
  </si>
  <si>
    <t>fl.500ml</t>
  </si>
  <si>
    <t>181.</t>
  </si>
  <si>
    <t>Lamotryginum</t>
  </si>
  <si>
    <t>182.</t>
  </si>
  <si>
    <t>Lercanidipini hydrochloridii</t>
  </si>
  <si>
    <t>183.</t>
  </si>
  <si>
    <t>184.</t>
  </si>
  <si>
    <t>Levodopa + Benserazyd</t>
  </si>
  <si>
    <t>50mg+12,5mg</t>
  </si>
  <si>
    <t>185.</t>
  </si>
  <si>
    <t>100mg+25mg</t>
  </si>
  <si>
    <t>186.</t>
  </si>
  <si>
    <t>Levodopa + Benserazyd HBS</t>
  </si>
  <si>
    <t>kaps.o przedł.dz.</t>
  </si>
  <si>
    <t>187.</t>
  </si>
  <si>
    <t>Lewetyracetam</t>
  </si>
  <si>
    <t>500 mg</t>
  </si>
  <si>
    <t>188.</t>
  </si>
  <si>
    <t>Lidocainum</t>
  </si>
  <si>
    <t>38 g.=650 dawek</t>
  </si>
  <si>
    <t>189.</t>
  </si>
  <si>
    <t>Lidocainy+Prylokainy(+makrogologlicerol+hydroksystearynian)</t>
  </si>
  <si>
    <t>25mg+25mg/g</t>
  </si>
  <si>
    <t>5g</t>
  </si>
  <si>
    <t>190.</t>
  </si>
  <si>
    <t>Lignocainum h/chlor. + c.noradrenalini</t>
  </si>
  <si>
    <t>20mg lignocaini h/ch+ 0,025 noradrenalini/       x2ml</t>
  </si>
  <si>
    <t>191.</t>
  </si>
  <si>
    <t>Lignocainum h/chlor. typu U</t>
  </si>
  <si>
    <t>żel U z kaniulą</t>
  </si>
  <si>
    <t>2%(20mg/g)</t>
  </si>
  <si>
    <t>192.</t>
  </si>
  <si>
    <t>Lignocainum h/chlor.+chlorhexydyny dwu- chlorowodorek(Lidocain C)</t>
  </si>
  <si>
    <t>sterylny żel</t>
  </si>
  <si>
    <t>0.0125g=(20mg+0.5mg)</t>
  </si>
  <si>
    <t>25szt./aplikatorów</t>
  </si>
  <si>
    <t>193.</t>
  </si>
  <si>
    <t>Lignocainum h/chlor.1% (wskazania: m.innymi w leczeniu bólu w okresie okołooperacyjnym)</t>
  </si>
  <si>
    <t>194.</t>
  </si>
  <si>
    <t>200mg/20ml</t>
  </si>
  <si>
    <t>5fiol.</t>
  </si>
  <si>
    <t>195.</t>
  </si>
  <si>
    <t>Lignocainum h/chlor.2% (wskazania: m.innymi w leczeniu bólu w okresie okołooperacyjnym)</t>
  </si>
  <si>
    <t>40mg/2ml</t>
  </si>
  <si>
    <t>196.</t>
  </si>
  <si>
    <t>400mg/20ml</t>
  </si>
  <si>
    <t>197.</t>
  </si>
  <si>
    <t xml:space="preserve">Lisinopril   </t>
  </si>
  <si>
    <t>tabl</t>
  </si>
  <si>
    <t>198.</t>
  </si>
  <si>
    <t xml:space="preserve">Loperamid                                              </t>
  </si>
  <si>
    <t>199.</t>
  </si>
  <si>
    <t>Losartanum kalicum</t>
  </si>
  <si>
    <t>200.</t>
  </si>
  <si>
    <t>Losartanum kalicum /hydrochlorotiazyd</t>
  </si>
  <si>
    <t>50mg/12,5mg</t>
  </si>
  <si>
    <t>201.</t>
  </si>
  <si>
    <t>Lwewtyracetam</t>
  </si>
  <si>
    <t>roztw.doustny</t>
  </si>
  <si>
    <t>o,1g/ml</t>
  </si>
  <si>
    <t>202.</t>
  </si>
  <si>
    <t xml:space="preserve">Magnesii hydroaspartas+Kalii hydroaspartas                                     </t>
  </si>
  <si>
    <t>17mg+54mg</t>
  </si>
  <si>
    <t>203.</t>
  </si>
  <si>
    <t xml:space="preserve">Magnesium sulfuricum 20%             </t>
  </si>
  <si>
    <t>2g/10 ml</t>
  </si>
  <si>
    <t>10 amp.</t>
  </si>
  <si>
    <t>204.</t>
  </si>
  <si>
    <t>Makrogol 400+Makkrogol 3350+rafinowana żywica świerku norweskiego (Picea abies), glicerol, alkohol denaturowany.</t>
  </si>
  <si>
    <t>205.</t>
  </si>
  <si>
    <t>hydrożel</t>
  </si>
  <si>
    <t>206.</t>
  </si>
  <si>
    <t>Makrogol 400+Makkrogol 3350+rafinowana żywica świerku norweskiego (Picea abies), glicerol, alkohol denaturowany.(typu SutriSept)</t>
  </si>
  <si>
    <t>207.</t>
  </si>
  <si>
    <t>Makrogol 400+Makkrogol 3350+rafinowana żywica świerku norweskiego (Picea abies), glicerol, alkohol denaturowany.typu Sutrisept</t>
  </si>
  <si>
    <t>208.</t>
  </si>
  <si>
    <t>Makrogol 4000</t>
  </si>
  <si>
    <t>pr d/sporz.r-ru</t>
  </si>
  <si>
    <t>4000/10g</t>
  </si>
  <si>
    <t>10sasz.</t>
  </si>
  <si>
    <t>209.</t>
  </si>
  <si>
    <t>Maleinian dimetindenu</t>
  </si>
  <si>
    <t>210.</t>
  </si>
  <si>
    <t>Maść ochronna z witamina A</t>
  </si>
  <si>
    <t>800j.m./g</t>
  </si>
  <si>
    <t>211.</t>
  </si>
  <si>
    <t>Mebeweryny chlorowodorek</t>
  </si>
  <si>
    <t>kaps.o przedł.uw.</t>
  </si>
  <si>
    <t>212.</t>
  </si>
  <si>
    <t>Memantini hydrochloridum</t>
  </si>
  <si>
    <t>213.</t>
  </si>
  <si>
    <t>Mesalazyna</t>
  </si>
  <si>
    <t>tabl.d/jelit.</t>
  </si>
  <si>
    <t>214.</t>
  </si>
  <si>
    <t xml:space="preserve">Metamizolum                                       </t>
  </si>
  <si>
    <t>215.</t>
  </si>
  <si>
    <t>Metamizolum magnesium</t>
  </si>
  <si>
    <t>granulat d/sporz.zaw.</t>
  </si>
  <si>
    <t>0,5g/sasz.</t>
  </si>
  <si>
    <t>6sasz.</t>
  </si>
  <si>
    <t>216.</t>
  </si>
  <si>
    <t>Metamizolum natricum+Pitofenoni hydrochloridum+Fenpiverini bromidum(typu Spasmalgon))</t>
  </si>
  <si>
    <t>r-r d/inj.</t>
  </si>
  <si>
    <t>(500mg+2mg+0,02mg)ml</t>
  </si>
  <si>
    <t>5mlx10amp.</t>
  </si>
  <si>
    <t>217.</t>
  </si>
  <si>
    <t xml:space="preserve">Metamizolum, (roztwór do wstrzykiwań, który można mieszać z tramadolem -roztworem do iniekcji ChPL)          </t>
  </si>
  <si>
    <t>1g/2ml</t>
  </si>
  <si>
    <t>218.</t>
  </si>
  <si>
    <t xml:space="preserve">Metamizolum, (roztwór do wstrzykiwań, który można mieszać z tramadolem -roztworem do iniekcji ChPL)                                       </t>
  </si>
  <si>
    <t>2,5g/5ml</t>
  </si>
  <si>
    <t>219.</t>
  </si>
  <si>
    <t xml:space="preserve">Metformini hydrochloridum  </t>
  </si>
  <si>
    <t xml:space="preserve"> 60 szt.</t>
  </si>
  <si>
    <t>220.</t>
  </si>
  <si>
    <t>850 mg</t>
  </si>
  <si>
    <t>221.</t>
  </si>
  <si>
    <t>1000 mg</t>
  </si>
  <si>
    <t>222.</t>
  </si>
  <si>
    <t xml:space="preserve">Metformini hydrochloridum XR   </t>
  </si>
  <si>
    <t>tabl.o przed.uw.</t>
  </si>
  <si>
    <t>223.</t>
  </si>
  <si>
    <t>224.</t>
  </si>
  <si>
    <t>Methyloprednizolon typu Depo-Medrol</t>
  </si>
  <si>
    <t>40mg/1ml</t>
  </si>
  <si>
    <t>1fiol.</t>
  </si>
  <si>
    <t>225.</t>
  </si>
  <si>
    <t>Methylprednisolonum</t>
  </si>
  <si>
    <t>226.</t>
  </si>
  <si>
    <t>16mg</t>
  </si>
  <si>
    <t>50 tab.</t>
  </si>
  <si>
    <t>227.</t>
  </si>
  <si>
    <t xml:space="preserve">Metoclopramidum                             </t>
  </si>
  <si>
    <t>10mg/2ml</t>
  </si>
  <si>
    <t>228.</t>
  </si>
  <si>
    <t xml:space="preserve">Metoclopramidum                               </t>
  </si>
  <si>
    <t>229.</t>
  </si>
  <si>
    <t>Metoprolol</t>
  </si>
  <si>
    <t>230.</t>
  </si>
  <si>
    <t xml:space="preserve">Metoprolol  </t>
  </si>
  <si>
    <t>inj.doż.</t>
  </si>
  <si>
    <t>1mg/mlx5ml</t>
  </si>
  <si>
    <t>231.</t>
  </si>
  <si>
    <t>Metoprololi succinas  100</t>
  </si>
  <si>
    <t>tabl.p.uwal.</t>
  </si>
  <si>
    <t>95mg</t>
  </si>
  <si>
    <t>28szt./30</t>
  </si>
  <si>
    <t>232.</t>
  </si>
  <si>
    <t>Metoprololi succinas  25</t>
  </si>
  <si>
    <t>23,75mg</t>
  </si>
  <si>
    <t>233.</t>
  </si>
  <si>
    <t xml:space="preserve">Metoprololi succinas  50  </t>
  </si>
  <si>
    <t>47,50mg</t>
  </si>
  <si>
    <t>234.</t>
  </si>
  <si>
    <t xml:space="preserve">Metronidazol  </t>
  </si>
  <si>
    <t>0,01g/g</t>
  </si>
  <si>
    <t>235.</t>
  </si>
  <si>
    <t>Mianseryna</t>
  </si>
  <si>
    <t>236.</t>
  </si>
  <si>
    <t>237.</t>
  </si>
  <si>
    <t>Mometazon(typuElocom)</t>
  </si>
  <si>
    <t>238.</t>
  </si>
  <si>
    <t>239.</t>
  </si>
  <si>
    <t>Mupirocinum typu BACTROBAN</t>
  </si>
  <si>
    <t>240.</t>
  </si>
  <si>
    <t xml:space="preserve">Naloxonum h/chlor.                           </t>
  </si>
  <si>
    <t>0,4mg/1ml</t>
  </si>
  <si>
    <t>241.</t>
  </si>
  <si>
    <t>Naproxen</t>
  </si>
  <si>
    <t>242.</t>
  </si>
  <si>
    <t>tabletkid/jelit.</t>
  </si>
  <si>
    <t>243.</t>
  </si>
  <si>
    <t>Natamycyna</t>
  </si>
  <si>
    <t>glob.d/poch.</t>
  </si>
  <si>
    <t>244.</t>
  </si>
  <si>
    <t>Natamycyna+Neomycyna+ Hydrokortyzon</t>
  </si>
  <si>
    <t>(1g=10mg+3500j.m.+10mg)</t>
  </si>
  <si>
    <t>245.</t>
  </si>
  <si>
    <t>Natmycyna+Neomycyna+Hydrocortyzon</t>
  </si>
  <si>
    <t>1g=0,01g+0,01g+3500j.m.</t>
  </si>
  <si>
    <t>246.</t>
  </si>
  <si>
    <t>Natrii tetraboras typu Aphtin</t>
  </si>
  <si>
    <t>rozt.do j.ust.</t>
  </si>
  <si>
    <t>200mg/g</t>
  </si>
  <si>
    <t>247.</t>
  </si>
  <si>
    <t xml:space="preserve">Natrium bicarbonicum 8,4%             </t>
  </si>
  <si>
    <t>84 mg/mlx20ml</t>
  </si>
  <si>
    <t>248.</t>
  </si>
  <si>
    <t>Natrium chloride 0,9%</t>
  </si>
  <si>
    <t>9mg/mlx10ml</t>
  </si>
  <si>
    <t>249.</t>
  </si>
  <si>
    <t>Natrium chloride 10%</t>
  </si>
  <si>
    <t>100mg/mlx10ml</t>
  </si>
  <si>
    <t>250.</t>
  </si>
  <si>
    <t>Nebivololum</t>
  </si>
  <si>
    <t>251.</t>
  </si>
  <si>
    <t>Neomycinum sulfuricum</t>
  </si>
  <si>
    <t>0,01172g/g32g</t>
  </si>
  <si>
    <t>55ml</t>
  </si>
  <si>
    <t>252.</t>
  </si>
  <si>
    <t>Neomycinum+Gramicidinum+Fludrocortisoni  typu Dicortineff</t>
  </si>
  <si>
    <t>krople do oczu i uszu, zaw.</t>
  </si>
  <si>
    <t>2500j.m.+                      25j.m.+1mg/mlx5ml</t>
  </si>
  <si>
    <t>5ml</t>
  </si>
  <si>
    <t>253.</t>
  </si>
  <si>
    <t>Neostigmini methylsulfas</t>
  </si>
  <si>
    <t>254.</t>
  </si>
  <si>
    <t>Nifuroksazyd</t>
  </si>
  <si>
    <t>12 szt.</t>
  </si>
  <si>
    <t>255.</t>
  </si>
  <si>
    <t>Nitrendypina</t>
  </si>
  <si>
    <t>256.</t>
  </si>
  <si>
    <t>Ofloxacinum</t>
  </si>
  <si>
    <t>257.</t>
  </si>
  <si>
    <t>Olej lniany z pierwszego tłoczenia (typu Linomag)</t>
  </si>
  <si>
    <t>0,2g/g</t>
  </si>
  <si>
    <t>258.</t>
  </si>
  <si>
    <t>Omeprazol</t>
  </si>
  <si>
    <t>kaps.d/jelit. tw.</t>
  </si>
  <si>
    <t>259.</t>
  </si>
  <si>
    <t>260.</t>
  </si>
  <si>
    <t>prosz.d/sporz.rozt.</t>
  </si>
  <si>
    <t>1 fiolka</t>
  </si>
  <si>
    <t>261.</t>
  </si>
  <si>
    <t xml:space="preserve">Ondansteron   </t>
  </si>
  <si>
    <t>4mg/2ml</t>
  </si>
  <si>
    <t>262.</t>
  </si>
  <si>
    <t>8mg/4ml</t>
  </si>
  <si>
    <t>263.</t>
  </si>
  <si>
    <t>Ornithini aspartas</t>
  </si>
  <si>
    <t>5g/10ml</t>
  </si>
  <si>
    <t>264.</t>
  </si>
  <si>
    <t>80szt.</t>
  </si>
  <si>
    <t>265.</t>
  </si>
  <si>
    <t>sasz.</t>
  </si>
  <si>
    <t>3g/5g</t>
  </si>
  <si>
    <t>266.</t>
  </si>
  <si>
    <t>Oxytetracycline h/chl./hydrocortyzon</t>
  </si>
  <si>
    <t>32,25g</t>
  </si>
  <si>
    <t>267.</t>
  </si>
  <si>
    <t>Oxytetracyclini h/ch+Polymyxini B sulfas+Hydrocortisoni acetas typu Atecortin</t>
  </si>
  <si>
    <t>zaw.do oczu i uszu</t>
  </si>
  <si>
    <t>5mg+10 000j.m.+15mg/mlx5ml</t>
  </si>
  <si>
    <t>268.</t>
  </si>
  <si>
    <t>Pancreatinum typu Kreon</t>
  </si>
  <si>
    <t>kaps.dojelit.</t>
  </si>
  <si>
    <t>25 000 j.m.(=300mg pankreatyny)</t>
  </si>
  <si>
    <t>50 kaps.</t>
  </si>
  <si>
    <t>269.</t>
  </si>
  <si>
    <t xml:space="preserve">Pantoprazolum     </t>
  </si>
  <si>
    <t>tabl.dojelit.</t>
  </si>
  <si>
    <t>270.</t>
  </si>
  <si>
    <t>proszek d/sporz.roztw</t>
  </si>
  <si>
    <t>271.</t>
  </si>
  <si>
    <t xml:space="preserve">Pantoprazolum       </t>
  </si>
  <si>
    <t>40 mg</t>
  </si>
  <si>
    <t>272.</t>
  </si>
  <si>
    <t xml:space="preserve">Papaverinum h/chlor.                           </t>
  </si>
  <si>
    <t>20mg/mlx2ml</t>
  </si>
  <si>
    <t>273.</t>
  </si>
  <si>
    <t>Paracetamol</t>
  </si>
  <si>
    <t>274.</t>
  </si>
  <si>
    <t>275.</t>
  </si>
  <si>
    <t>Paracetamol - opakowanie: roztwór gotowy do podania (RTU)</t>
  </si>
  <si>
    <t>10mg/ml</t>
  </si>
  <si>
    <t>10 flakonów x 100ml</t>
  </si>
  <si>
    <t>276.</t>
  </si>
  <si>
    <t>Parafina</t>
  </si>
  <si>
    <t>fl. 800g</t>
  </si>
  <si>
    <t>277.</t>
  </si>
  <si>
    <t>Paroxetinum</t>
  </si>
  <si>
    <t>278.</t>
  </si>
  <si>
    <r>
      <t xml:space="preserve">Paski do glukometrów spełniające warunki: - automatyczny wyrzut paska (po badaniu zapewnia brak bezposredniego kontaktu personelu ze zużytym testem paskowym), - metoda pomiaru biosensoryczna - próbka krwi do badania - świeża próbka krwi kapilarnej (uzyskanej z opuszka palców lub krew żylna) - nie wymagają kodowania (bez kluczy, chipów czy ręcznego ustawienia kodów) - paki testowe z kapilarą do automatycznego zasysania próbki krwi, umieszczoną na szczycie (czubku) palca - kompatybilne z glukometrem umożliwiającym automatyczny wyrzut paska (funkcja podnosząca bezpieczeństwo: higieny pracy, po wykonaniu pomiaru nie ma możliwości kontaktu z materiałem biologicznym pacjenta - płyny kontrolne o terminie ważności 6 miesięcy od momentu otwarcia fiolki - paski do glukometrów zapewniają pomiar stężenia glukozy kalibrowanej do osocza w zakresie min 20-600mg/dl(1,1 - 33,3 mmol/l) - paski do glukometrów zapewniają pomiar hematokrytu 20-65%, zastosowany enzym na paskach-dehydrogenaza glukozowa (E.coli) GDH-FAD - temperatura i wilgotność przechowywania pasków testowych: 2 - 32 </t>
    </r>
    <r>
      <rPr>
        <sz val="9"/>
        <color rgb="FF000000"/>
        <rFont val="Calibri"/>
        <family val="2"/>
        <charset val="238"/>
      </rPr>
      <t>⁰</t>
    </r>
    <r>
      <rPr>
        <sz val="9"/>
        <color rgb="FF000000"/>
        <rFont val="Arial"/>
        <family val="2"/>
        <charset val="238"/>
      </rPr>
      <t>C
- brak interferencji z 74 substancji endo i egzogennych - paski kompatybilne z glukometrem typy Gluco maxx pro</t>
    </r>
  </si>
  <si>
    <t>paski</t>
  </si>
  <si>
    <t>1 op  (50 szt.)</t>
  </si>
  <si>
    <t>279.</t>
  </si>
  <si>
    <t>Pentoksyfilina ret.</t>
  </si>
  <si>
    <t>tabl.przedł.uw.</t>
  </si>
  <si>
    <t>280.</t>
  </si>
  <si>
    <t>Peryndopril argininum</t>
  </si>
  <si>
    <t>281.</t>
  </si>
  <si>
    <t>282.</t>
  </si>
  <si>
    <t>Peryndopril argininum+amlodypinum</t>
  </si>
  <si>
    <t>5mg+5mg</t>
  </si>
  <si>
    <t>283.</t>
  </si>
  <si>
    <t>5mg+10mg</t>
  </si>
  <si>
    <t>284.</t>
  </si>
  <si>
    <t>Peryndopril argininum+indapamid+amlodypinum</t>
  </si>
  <si>
    <t>5mg+1.25mg+5mg</t>
  </si>
  <si>
    <t>285.</t>
  </si>
  <si>
    <t>tab.powl.</t>
  </si>
  <si>
    <t>10mg+2,5mg+10mg</t>
  </si>
  <si>
    <t>286.</t>
  </si>
  <si>
    <t>Peryndopril argininum+Indapamidum</t>
  </si>
  <si>
    <t>2.5mg+0.625</t>
  </si>
  <si>
    <t>287.</t>
  </si>
  <si>
    <t>5mg+1.25mg</t>
  </si>
  <si>
    <t>288.</t>
  </si>
  <si>
    <t>10mg+2.5mg</t>
  </si>
  <si>
    <t>289.</t>
  </si>
  <si>
    <t>Phenylephrini hydrochloridum</t>
  </si>
  <si>
    <t>0,1g/ml</t>
  </si>
  <si>
    <t>290.</t>
  </si>
  <si>
    <t>Piracetamum</t>
  </si>
  <si>
    <t>1200 mg</t>
  </si>
  <si>
    <t>291.</t>
  </si>
  <si>
    <t>Poliheksanidyna+Undecylenamidopropyl betainy+woda oczyszczona (typu Prontosan)</t>
  </si>
  <si>
    <t>płyn d/przemyw.ran</t>
  </si>
  <si>
    <t>0,1%+0,1%</t>
  </si>
  <si>
    <t>350ml</t>
  </si>
  <si>
    <t>292.</t>
  </si>
  <si>
    <t>Povidone jodyne</t>
  </si>
  <si>
    <t>rozt.</t>
  </si>
  <si>
    <t>(100mg/ml)10%</t>
  </si>
  <si>
    <t>293.</t>
  </si>
  <si>
    <t>294.</t>
  </si>
  <si>
    <t>Prednisonum/Encortonum</t>
  </si>
  <si>
    <t xml:space="preserve"> 20szt.</t>
  </si>
  <si>
    <t>295.</t>
  </si>
  <si>
    <t>296.</t>
  </si>
  <si>
    <t>100tabl.</t>
  </si>
  <si>
    <t>297.</t>
  </si>
  <si>
    <t>Promazine</t>
  </si>
  <si>
    <t>298.</t>
  </si>
  <si>
    <t>299.</t>
  </si>
  <si>
    <t>300.</t>
  </si>
  <si>
    <r>
      <t xml:space="preserve">Propofol 1% - </t>
    </r>
    <r>
      <rPr>
        <i/>
        <sz val="9"/>
        <color rgb="FF000000"/>
        <rFont val="Arial"/>
        <family val="2"/>
        <charset val="238"/>
      </rPr>
      <t>okres trwałość roztworu po rozpuszczeniu w izoosmotycznym roztworze glukozy w stosunku 1:4 miał stabiloność przechowywania do 6 h. Technologia Lipuro</t>
    </r>
  </si>
  <si>
    <t>inj.iv.lub infuzji</t>
  </si>
  <si>
    <t>0,01g/ml amp.20ml</t>
  </si>
  <si>
    <t>301.</t>
  </si>
  <si>
    <t xml:space="preserve">Propranolol                                            </t>
  </si>
  <si>
    <t>302.</t>
  </si>
  <si>
    <t>Proszek do sporządzania roztworu doustnego; 1 saszetka A zawiera: 100 g makrogolu 3350, 7,5 g bezwodnego siarczanu sodu, 2,691 g chlorku sodu, 1,015 g chlorku potasu; 1 saszetka B zawiera: 4,7 g kwasu askorbowego, 5,9 g askorbinianu sodu; 2 zestawy po 2 saszetki [saszetka A 112 g, saszetka B 11 g] typu Moviprep</t>
  </si>
  <si>
    <t>A i B saszet.</t>
  </si>
  <si>
    <t>1zest.</t>
  </si>
  <si>
    <t>303.</t>
  </si>
  <si>
    <t xml:space="preserve">Pyridoxine  </t>
  </si>
  <si>
    <t xml:space="preserve"> 50 szt.</t>
  </si>
  <si>
    <t>304.</t>
  </si>
  <si>
    <t>Quinaprilum</t>
  </si>
  <si>
    <t>305.</t>
  </si>
  <si>
    <t xml:space="preserve">Risperidone   </t>
  </si>
  <si>
    <t>306.</t>
  </si>
  <si>
    <t>Rivaroksaban</t>
  </si>
  <si>
    <t>307.</t>
  </si>
  <si>
    <t>308.</t>
  </si>
  <si>
    <t>309.</t>
  </si>
  <si>
    <t>Rocuronium bromide</t>
  </si>
  <si>
    <t>5mlx10fiol.</t>
  </si>
  <si>
    <t>310.</t>
  </si>
  <si>
    <t>Ropinirol</t>
  </si>
  <si>
    <t>tabl.o przedłużonym uwalnianiu typu SR</t>
  </si>
  <si>
    <t>311.</t>
  </si>
  <si>
    <t>Rosuvastatin</t>
  </si>
  <si>
    <t>312.</t>
  </si>
  <si>
    <t>313.</t>
  </si>
  <si>
    <t>Roztwór zawierający 200g/l białka całkowitego,w tym co najmniej 96% stanowi ludzka albumina ( 10g albuminy ludzkiej)</t>
  </si>
  <si>
    <t>rozt.d/infuzji</t>
  </si>
  <si>
    <t>200mg/ml</t>
  </si>
  <si>
    <t>fiolka a 50ml</t>
  </si>
  <si>
    <t>314.</t>
  </si>
  <si>
    <t>Roztwór zawierający 200g/l białka całkowitego,w tym co najmniej 96% stanowi ludzka albumina ( 20g albuminy ludzkiej)</t>
  </si>
  <si>
    <t>fiolka a 100ml</t>
  </si>
  <si>
    <t>315.</t>
  </si>
  <si>
    <t>Ryvastygmina</t>
  </si>
  <si>
    <t>316.</t>
  </si>
  <si>
    <t>Saccharomyces bauldardii CNCMI-745 (typu Enterol)Lek</t>
  </si>
  <si>
    <t>317.</t>
  </si>
  <si>
    <t>Salbutamolum</t>
  </si>
  <si>
    <t>aerozol</t>
  </si>
  <si>
    <t>100mcg/d</t>
  </si>
  <si>
    <t>200dawek</t>
  </si>
  <si>
    <t>318.</t>
  </si>
  <si>
    <t>319.</t>
  </si>
  <si>
    <t>płyn d.neb.</t>
  </si>
  <si>
    <t>5mg/2,5ml</t>
  </si>
  <si>
    <t>20amp.</t>
  </si>
  <si>
    <t>320.</t>
  </si>
  <si>
    <t>Sertralina</t>
  </si>
  <si>
    <t>321.</t>
  </si>
  <si>
    <t xml:space="preserve">Sevofluran - płyn do anestezji wziewnej                      </t>
  </si>
  <si>
    <t>płyn wziewny d.znieczulania</t>
  </si>
  <si>
    <t>­</t>
  </si>
  <si>
    <t>322.</t>
  </si>
  <si>
    <t>Silibinina mariani extractum sicc typu Sylimarol</t>
  </si>
  <si>
    <t>tabl.draż.</t>
  </si>
  <si>
    <t>70mg</t>
  </si>
  <si>
    <t>323.</t>
  </si>
  <si>
    <t>Silver Sulfathiazole</t>
  </si>
  <si>
    <t>40g</t>
  </si>
  <si>
    <t>324.</t>
  </si>
  <si>
    <t>325.</t>
  </si>
  <si>
    <t>Simeticon</t>
  </si>
  <si>
    <t>krople d/ust.</t>
  </si>
  <si>
    <t>100mg/ml</t>
  </si>
  <si>
    <t>30ml</t>
  </si>
  <si>
    <t>326.</t>
  </si>
  <si>
    <t>100 kaps.</t>
  </si>
  <si>
    <t>327.</t>
  </si>
  <si>
    <r>
      <rPr>
        <sz val="9"/>
        <color rgb="FF000000"/>
        <rFont val="Arial"/>
        <family val="2"/>
        <charset val="238"/>
      </rPr>
      <t>Simvastatin</t>
    </r>
  </si>
  <si>
    <t>328.</t>
  </si>
  <si>
    <t>Sotalol  HCl</t>
  </si>
  <si>
    <t>80 mg</t>
  </si>
  <si>
    <t>329.</t>
  </si>
  <si>
    <t xml:space="preserve">Sól sodowa lewotyroksyny  </t>
  </si>
  <si>
    <t>88 mg</t>
  </si>
  <si>
    <t>330.</t>
  </si>
  <si>
    <t>75mcg</t>
  </si>
  <si>
    <t>331.</t>
  </si>
  <si>
    <t>100mcg</t>
  </si>
  <si>
    <t>332.</t>
  </si>
  <si>
    <t xml:space="preserve">Sól sodowa lewotyroksyny   </t>
  </si>
  <si>
    <t>25mcg</t>
  </si>
  <si>
    <t>333.</t>
  </si>
  <si>
    <t>50mcg</t>
  </si>
  <si>
    <t>334.</t>
  </si>
  <si>
    <t>Spironolactonum</t>
  </si>
  <si>
    <t>335.</t>
  </si>
  <si>
    <t>336.</t>
  </si>
  <si>
    <t xml:space="preserve">Sulfacetamidum natrium                   </t>
  </si>
  <si>
    <t>kr.d/oczu</t>
  </si>
  <si>
    <t>12mimin.x0,5ml</t>
  </si>
  <si>
    <t>337.</t>
  </si>
  <si>
    <t>Sulfacetamidum natrium                   10% typu HEC</t>
  </si>
  <si>
    <t>338.</t>
  </si>
  <si>
    <t>Sulfasalazinum</t>
  </si>
  <si>
    <t>tabletki d/jelit.</t>
  </si>
  <si>
    <t>339.</t>
  </si>
  <si>
    <t>Sulpiryd</t>
  </si>
  <si>
    <t>340.</t>
  </si>
  <si>
    <t>341.</t>
  </si>
  <si>
    <t>Takrolimus jednowodny</t>
  </si>
  <si>
    <t>0,1%=1mg</t>
  </si>
  <si>
    <t>342.</t>
  </si>
  <si>
    <t>Telmisartanum</t>
  </si>
  <si>
    <t>343.</t>
  </si>
  <si>
    <t>344.</t>
  </si>
  <si>
    <t>Telmisartanum/hydrochlorotiazyd</t>
  </si>
  <si>
    <t>80mg/25mg</t>
  </si>
  <si>
    <t>345.</t>
  </si>
  <si>
    <t>Theophyllinum</t>
  </si>
  <si>
    <t>roz.d/wst.</t>
  </si>
  <si>
    <t>200mg/10ml</t>
  </si>
  <si>
    <t>346.</t>
  </si>
  <si>
    <t>347.</t>
  </si>
  <si>
    <t>348.</t>
  </si>
  <si>
    <t>Thiamine    B1</t>
  </si>
  <si>
    <t>25mg(forte)</t>
  </si>
  <si>
    <t>349.</t>
  </si>
  <si>
    <t>Thiethylperazinum</t>
  </si>
  <si>
    <t>6,5mg</t>
  </si>
  <si>
    <t>350.</t>
  </si>
  <si>
    <t>50szt</t>
  </si>
  <si>
    <t>351.</t>
  </si>
  <si>
    <t>Tiaminy chlorowodorek (witamina B1)+Pirydoksyny chlorowodorek (witamina B6)+Cyjanokobalamina (witamina B12) (typu Neurovit)</t>
  </si>
  <si>
    <t>100mg(Vit.B1)             100mg (Vit.B6) 1mg (Vit.B12)/2ml</t>
  </si>
  <si>
    <t>352.</t>
  </si>
  <si>
    <t>Tianeptina</t>
  </si>
  <si>
    <t>108szt</t>
  </si>
  <si>
    <t>353.</t>
  </si>
  <si>
    <t>Tiapridum</t>
  </si>
  <si>
    <t>354.</t>
  </si>
  <si>
    <t>Ticagrelor</t>
  </si>
  <si>
    <t>90mg</t>
  </si>
  <si>
    <t>56szt.</t>
  </si>
  <si>
    <t>355.</t>
  </si>
  <si>
    <t>Timololum</t>
  </si>
  <si>
    <t>5mg/ml</t>
  </si>
  <si>
    <t>356.</t>
  </si>
  <si>
    <t>Tobramycinum</t>
  </si>
  <si>
    <t>357.</t>
  </si>
  <si>
    <t>maść d/oczu</t>
  </si>
  <si>
    <t>3,5g</t>
  </si>
  <si>
    <t>358.</t>
  </si>
  <si>
    <t>Tolperyzone   forte</t>
  </si>
  <si>
    <t>359.</t>
  </si>
  <si>
    <t>Torasemide</t>
  </si>
  <si>
    <t>360.</t>
  </si>
  <si>
    <t>20tabl.</t>
  </si>
  <si>
    <t>361.</t>
  </si>
  <si>
    <t>362.</t>
  </si>
  <si>
    <t>363.</t>
  </si>
  <si>
    <t>364.</t>
  </si>
  <si>
    <t>Tormentillae extractum fluidum,ichthammollum,zinci oxidum</t>
  </si>
  <si>
    <t>(3g+2g+20g)/100g</t>
  </si>
  <si>
    <t>365.</t>
  </si>
  <si>
    <t>Tramadol+Paracetamol</t>
  </si>
  <si>
    <t>37,5mg                    +325mg</t>
  </si>
  <si>
    <t>366.</t>
  </si>
  <si>
    <t>0,075g+0,65g</t>
  </si>
  <si>
    <t>367.</t>
  </si>
  <si>
    <t xml:space="preserve">Tramadolum                                       </t>
  </si>
  <si>
    <t>50 mg</t>
  </si>
  <si>
    <t>368.</t>
  </si>
  <si>
    <t>369.</t>
  </si>
  <si>
    <t xml:space="preserve">Tramadolum                                        </t>
  </si>
  <si>
    <t>370.</t>
  </si>
  <si>
    <t>50mg/ml</t>
  </si>
  <si>
    <t>371.</t>
  </si>
  <si>
    <t>Trazodon typu Tritico</t>
  </si>
  <si>
    <t>tabl.o przedł.uwaln.</t>
  </si>
  <si>
    <t>372.</t>
  </si>
  <si>
    <t>373.</t>
  </si>
  <si>
    <t>Triazotan glicerolu(Nitroglicerinum)</t>
  </si>
  <si>
    <t>roz.d/wl.doż.</t>
  </si>
  <si>
    <t>10mg/10ml</t>
  </si>
  <si>
    <t>374.</t>
  </si>
  <si>
    <t>Trimebutini maleas</t>
  </si>
  <si>
    <t>375.</t>
  </si>
  <si>
    <t>376.</t>
  </si>
  <si>
    <t>Trimetazydyna</t>
  </si>
  <si>
    <t>35mg</t>
  </si>
  <si>
    <t>377.</t>
  </si>
  <si>
    <t>Tropicamidum</t>
  </si>
  <si>
    <t>378.</t>
  </si>
  <si>
    <t>0,01g/ml</t>
  </si>
  <si>
    <t>379.</t>
  </si>
  <si>
    <t>typu Colchicum dispert</t>
  </si>
  <si>
    <t>0,5 mg</t>
  </si>
  <si>
    <t>380.</t>
  </si>
  <si>
    <t>Tyzanidyna</t>
  </si>
  <si>
    <t>tab.</t>
  </si>
  <si>
    <t>381.</t>
  </si>
  <si>
    <t>Unguentum:cholestrolum,paraffinum solidum,paraffinum liqiudum,vaselinum album.</t>
  </si>
  <si>
    <t>(3g+15g+64+18)/100g</t>
  </si>
  <si>
    <t>382.</t>
  </si>
  <si>
    <t xml:space="preserve">Urapidil    </t>
  </si>
  <si>
    <t>Inj.</t>
  </si>
  <si>
    <t>25mg/5ml</t>
  </si>
  <si>
    <t>383.</t>
  </si>
  <si>
    <t>Valsartanum</t>
  </si>
  <si>
    <t>160mg</t>
  </si>
  <si>
    <t>384.</t>
  </si>
  <si>
    <t>385.</t>
  </si>
  <si>
    <t>valsartanum/hydrochlorotiazyd</t>
  </si>
  <si>
    <t>80mg/12,5mg</t>
  </si>
  <si>
    <t>386.</t>
  </si>
  <si>
    <t>160mg/12,5mg</t>
  </si>
  <si>
    <t>387.</t>
  </si>
  <si>
    <t>Verapamil</t>
  </si>
  <si>
    <t>388.</t>
  </si>
  <si>
    <t>389.</t>
  </si>
  <si>
    <t>120mg</t>
  </si>
  <si>
    <t>390.</t>
  </si>
  <si>
    <t>Vinpocetine</t>
  </si>
  <si>
    <t>391.</t>
  </si>
  <si>
    <t xml:space="preserve">Vitaminum B compositum                        </t>
  </si>
  <si>
    <t>392.</t>
  </si>
  <si>
    <t>Warfaryna</t>
  </si>
  <si>
    <t>393.</t>
  </si>
  <si>
    <t>Wazelina biała</t>
  </si>
  <si>
    <t>394.</t>
  </si>
  <si>
    <t>Woda utleniona</t>
  </si>
  <si>
    <t>1kg</t>
  </si>
  <si>
    <t>395.</t>
  </si>
  <si>
    <t>396.</t>
  </si>
  <si>
    <t>Wodoroasparaginian dwuwodny cynku</t>
  </si>
  <si>
    <t>27mg jonów Zn=150mgZn</t>
  </si>
  <si>
    <t>397.</t>
  </si>
  <si>
    <t>Zinci oxidi unguentum 10%</t>
  </si>
  <si>
    <t>398.</t>
  </si>
  <si>
    <t>Zofenoprilum Calcicum typu Zofenil</t>
  </si>
  <si>
    <t>399.</t>
  </si>
  <si>
    <t>7,5mg</t>
  </si>
  <si>
    <t>400.</t>
  </si>
  <si>
    <t>Związek tlenku krzemu funkcjonalizowany jonami srebra i chlorheksydyną), kaolin, hialuronia.  sodu, krzemionka, gaz nośny: mieszanka propanu-butanu(typu Nanosilvern)</t>
  </si>
  <si>
    <t>proszek w sprayu</t>
  </si>
  <si>
    <t>125ml</t>
  </si>
  <si>
    <t>RAZEM</t>
  </si>
  <si>
    <t>x</t>
  </si>
  <si>
    <r>
      <t xml:space="preserve">Ilość w opakowaniu tab/ml/g </t>
    </r>
    <r>
      <rPr>
        <b/>
        <i/>
        <sz val="9"/>
        <color rgb="FF000000"/>
        <rFont val="Arial"/>
        <family val="2"/>
        <charset val="238"/>
      </rPr>
      <t>*wypełnia Oferent</t>
    </r>
  </si>
  <si>
    <t>Formularz asortymentowo-cenowy</t>
  </si>
  <si>
    <t>Zadanie nr 2</t>
  </si>
  <si>
    <t xml:space="preserve"> Insulina typu lizpro,analog insuliny ludzkiej</t>
  </si>
  <si>
    <t>jednorazowy wstrzykiwacz</t>
  </si>
  <si>
    <t>100j./ml x 3ml</t>
  </si>
  <si>
    <t>Acidum valproicum+Natrii valproas</t>
  </si>
  <si>
    <t>tal.powl.o przedł.uwaln.</t>
  </si>
  <si>
    <t>500(0,333+0,145g</t>
  </si>
  <si>
    <t>tabl.powl.o przedł.uwal.</t>
  </si>
  <si>
    <t>300 mg              (87mg+200mg)</t>
  </si>
  <si>
    <t>Amiodarone</t>
  </si>
  <si>
    <t>50mg/1ml</t>
  </si>
  <si>
    <t>6amp.a3ml</t>
  </si>
  <si>
    <t xml:space="preserve">Bisacodyl   </t>
  </si>
  <si>
    <t>5 szt./6szt.</t>
  </si>
  <si>
    <t>tabl.d/dojelit.</t>
  </si>
  <si>
    <t>długo działający analog insuliny ludzkiej ,ins.glarginum</t>
  </si>
  <si>
    <t>300j./ml</t>
  </si>
  <si>
    <t>10 wstrz.po 1.5ml</t>
  </si>
  <si>
    <t>Drotaverine</t>
  </si>
  <si>
    <t xml:space="preserve">Drotaverine  </t>
  </si>
  <si>
    <t>Enoxaparinum natrium  (bez konieczności monitorowania leku)</t>
  </si>
  <si>
    <t>inj.sc.</t>
  </si>
  <si>
    <t>100mg/1ml</t>
  </si>
  <si>
    <t>10 amp.strzyk.</t>
  </si>
  <si>
    <t>20mg/0,2nl</t>
  </si>
  <si>
    <t>10amp.strzyk.</t>
  </si>
  <si>
    <t>Enoxaparinum natrium (bez konieczności monitorowania leku)</t>
  </si>
  <si>
    <t>60mg/0,6ml</t>
  </si>
  <si>
    <t>80mg/0,8ml</t>
  </si>
  <si>
    <t>10amp. strzyk.</t>
  </si>
  <si>
    <t>40mg/0,4ml</t>
  </si>
  <si>
    <t xml:space="preserve">Glulizyna - szybkodziałająca insulina utrzymująca stabilnosć w roztworze bez konieczności dodawania cynku typu Apidra Solostar  </t>
  </si>
  <si>
    <t>100 j./ml x 3ml</t>
  </si>
  <si>
    <t>5 szt.</t>
  </si>
  <si>
    <t>Insulina ludzka izotopowa (NPH) z trzema metalowymi kulkami we wkładzie słuzące do wymieszania zawiesiny przed podaniem typu Insuman Basal Solostar</t>
  </si>
  <si>
    <t xml:space="preserve"> 5 szt.</t>
  </si>
  <si>
    <t>Natrii valproas</t>
  </si>
  <si>
    <t>288,2mg/5ml</t>
  </si>
  <si>
    <t>1fl. 150ml</t>
  </si>
  <si>
    <t>Ramiprilum</t>
  </si>
  <si>
    <t>Zadanie nr 3</t>
  </si>
  <si>
    <t xml:space="preserve">Atropinum sulfur.,   </t>
  </si>
  <si>
    <t>1mg/1ml</t>
  </si>
  <si>
    <t>Buprenorphine</t>
  </si>
  <si>
    <t>plastry</t>
  </si>
  <si>
    <t>0,035mg/1h przez 72h/= 0,84mg/24h</t>
  </si>
  <si>
    <t>0,0525mg/1h przez 72h</t>
  </si>
  <si>
    <t>70mcg/1h przez 72h</t>
  </si>
  <si>
    <t>Clonazepamum N03A</t>
  </si>
  <si>
    <t xml:space="preserve">Clorazepate dipotassium  </t>
  </si>
  <si>
    <t>5 mg.</t>
  </si>
  <si>
    <t xml:space="preserve">Diazepam  </t>
  </si>
  <si>
    <t xml:space="preserve">Diazepam   </t>
  </si>
  <si>
    <t xml:space="preserve">Diazepam                                          </t>
  </si>
  <si>
    <t>5amp po 2ml</t>
  </si>
  <si>
    <t xml:space="preserve">Ephedrinum h/chlor.                      </t>
  </si>
  <si>
    <t>25mg/1ml</t>
  </si>
  <si>
    <t xml:space="preserve">Epinefryna/Adrenalini /     </t>
  </si>
  <si>
    <t>0,3mg/0,3ml</t>
  </si>
  <si>
    <t>1amp.strz.</t>
  </si>
  <si>
    <t xml:space="preserve">Estazolam  </t>
  </si>
  <si>
    <t>Fentanyl</t>
  </si>
  <si>
    <t>25 mcg/h</t>
  </si>
  <si>
    <t>5szt.</t>
  </si>
  <si>
    <t>Fentanyl  (drogi podania:domięśniowo,podskórnie, dożylnie, zewnątrzoponowo, podpajęczynówkowo)</t>
  </si>
  <si>
    <t>0,1mg/2ml</t>
  </si>
  <si>
    <t xml:space="preserve">Midazolam z EDTA                           </t>
  </si>
  <si>
    <t xml:space="preserve">Midazolamum malenian                  </t>
  </si>
  <si>
    <t>10 tabl.</t>
  </si>
  <si>
    <t>Morphini Sulfas</t>
  </si>
  <si>
    <t>10mg/1ml</t>
  </si>
  <si>
    <t xml:space="preserve">Norepinephrine                                 </t>
  </si>
  <si>
    <t>Opipramoli dihydrochloridum typu Pramolan</t>
  </si>
  <si>
    <t>Oxycodone hydrochloride</t>
  </si>
  <si>
    <r>
      <t xml:space="preserve">Oxycodone hydrochloride </t>
    </r>
    <r>
      <rPr>
        <i/>
        <sz val="9"/>
        <color rgb="FF000000"/>
        <rFont val="Arial"/>
        <family val="2"/>
        <charset val="238"/>
      </rPr>
      <t xml:space="preserve">z </t>
    </r>
    <r>
      <rPr>
        <b/>
        <i/>
        <sz val="9"/>
        <color rgb="FF000000"/>
        <rFont val="Arial"/>
        <family val="2"/>
        <charset val="238"/>
      </rPr>
      <t xml:space="preserve">laktozą jednowodną </t>
    </r>
    <r>
      <rPr>
        <sz val="9"/>
        <color rgb="FF000000"/>
        <rFont val="Arial"/>
        <family val="2"/>
        <charset val="238"/>
      </rPr>
      <t>N02A</t>
    </r>
  </si>
  <si>
    <t>tabl.o przdł.uwal.</t>
  </si>
  <si>
    <r>
      <t xml:space="preserve">Oxycodone hydrochloride </t>
    </r>
    <r>
      <rPr>
        <i/>
        <sz val="9"/>
        <color rgb="FF000000"/>
        <rFont val="Arial"/>
        <family val="2"/>
        <charset val="238"/>
      </rPr>
      <t xml:space="preserve">z </t>
    </r>
    <r>
      <rPr>
        <b/>
        <i/>
        <sz val="9"/>
        <color rgb="FF000000"/>
        <rFont val="Arial"/>
        <family val="2"/>
        <charset val="238"/>
      </rPr>
      <t>laktozą jednowodną</t>
    </r>
    <r>
      <rPr>
        <i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N02A</t>
    </r>
  </si>
  <si>
    <t>Zolpidem tartas</t>
  </si>
  <si>
    <t>Zadanie nr 4</t>
  </si>
  <si>
    <t>Glucagonum typu  Hypokit</t>
  </si>
  <si>
    <t>1fiol.+rozp.    1ml w strzyk.</t>
  </si>
  <si>
    <t>Insulina aspart (otrzymywana z Saccharomyces cerevisiae w wyniku rekombinacji DNA) typu Novorapid Penfill</t>
  </si>
  <si>
    <t>300j.m./3ml</t>
  </si>
  <si>
    <t>10 wkładów penfill</t>
  </si>
  <si>
    <t>Insulina aspart (otrzymywana z Saccharomyces cerevisiae w wyniku rekombinacji DNA), krystalizowana z protaminą, 30/70,  typu NovoMix 30 Penfill</t>
  </si>
  <si>
    <t>Insulina aspart (otrzymywana z Saccharomyces cerevisiae w wyniku rekombinacji DNA), krystalizowana z protaminą, 50/50,  typu NovoMix 50 Penfill</t>
  </si>
  <si>
    <t>Insulina detemir (otrzymywana w wyniku rekombinacji DNA z wykorzystaniem drożdży Saccharomyces cerevisiae)-długodziałająca typuLevemir Penfill</t>
  </si>
  <si>
    <t>insulina długodziałająca bazowa typu insulina degludec</t>
  </si>
  <si>
    <t>10wkładów penil</t>
  </si>
  <si>
    <t>Insulina ludzka( otrzymywana w Saccharomyces cerevisiae w wyniku rekombinacji DNA), izofanowa (NPH) typu Insulatard HM Penfill</t>
  </si>
  <si>
    <t>Insulina ludzka(otrzymywana w Saccharomyces cerevisiae w wyniku rekombinacji DNA) + insulina ludzka (otrzymywana w Saccharomyces cerevisiae w wyniku rekombinacji DNA) izofanowa (NPH) w stosunku 30/70,  typu Mixtard 30 HM Penfill</t>
  </si>
  <si>
    <t>5 wkładów penfill</t>
  </si>
  <si>
    <t>Insulina ludzka(otrzymywana z Saccharomyces cerevisiae w wyniku rekombinacji DNA), neutralna typu Actrapid HM Penfill</t>
  </si>
  <si>
    <t>Zadanie nr 5</t>
  </si>
  <si>
    <t>Preparat antyseptyczny typu: Octenilin</t>
  </si>
  <si>
    <t>20 ml</t>
  </si>
  <si>
    <t>Preparat antyseptyczny Dichlorowodorek Octenidyny+alkoh.  fenoksyetylowy typu: Octenisept</t>
  </si>
  <si>
    <t>250 ml</t>
  </si>
  <si>
    <t>1fl.250ml</t>
  </si>
  <si>
    <t>(0,1g+2g)100 g</t>
  </si>
  <si>
    <t>1fl.1000ml</t>
  </si>
  <si>
    <t>1fl.50ml</t>
  </si>
  <si>
    <t>płyn do higieny jamy ustnej ,zawierający chlorowodorek oktenidyny, typu Octenident</t>
  </si>
  <si>
    <t>0,1g/100g</t>
  </si>
  <si>
    <t>Zadanie nr 6</t>
  </si>
  <si>
    <t>100j.m./ml</t>
  </si>
  <si>
    <t>3ml x 10wkł.</t>
  </si>
  <si>
    <t>Insulina lispro otrzy. metodą rekombunacji DNA typu Humalog</t>
  </si>
  <si>
    <t>inj.podskórna i dożylna</t>
  </si>
  <si>
    <t>100j/ml(3,5mg/ml)</t>
  </si>
  <si>
    <t>3ml x 5wkł.</t>
  </si>
  <si>
    <t>Insulina ludzka ,dwufazowa typu Mix3/ M30</t>
  </si>
  <si>
    <t>Insulina ludzka, izofanowa N typu Polhumin</t>
  </si>
  <si>
    <t>Insulina ludzka, izofanowa R typu Polhumin</t>
  </si>
  <si>
    <t>Insulina skład: 25% ins.lispro + 75% zaw.protaminowa insuliny lispro otrzy.metodą rekombunacji DNA typu MIX 25</t>
  </si>
  <si>
    <t>100m/ml(3,5mg/ml)</t>
  </si>
  <si>
    <t>Insulina skład: 50% ins.lispro + 50% zaw.protaminowa insuliny lispro otrzy.metodą rekombunacji DNA typu MIX 50</t>
  </si>
  <si>
    <t>Zadanie nr 7</t>
  </si>
  <si>
    <t>Poilheksamid (PHMB)+Poloksamer 188 (typuSkinsept color)</t>
  </si>
  <si>
    <t>r-r d/odkaż.skóry</t>
  </si>
  <si>
    <t>1lx1fl.</t>
  </si>
  <si>
    <t>Poilheksamid (PHMB)+Poloksamer 188 (typuSkinsept Mucosa)</t>
  </si>
  <si>
    <t>r-r d/odkaż.</t>
  </si>
  <si>
    <t>500mlx1fl.</t>
  </si>
  <si>
    <t>Poilheksamid (PHMB)+Poloksamer 188 (typuSkinsept Pur)</t>
  </si>
  <si>
    <t>350mlx1fl.</t>
  </si>
  <si>
    <t>Zakup i sukcesywna dostawa leków dla Działu Farmacji Szpitalnej SP ZOZ MSWiA w Koszalinie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</si>
</sst>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&quot;;#,##0.00&quot;      &quot;;&quot;-&quot;#&quot;      &quot;;&quot; &quot;@&quot; &quot;"/>
    <numFmt numFmtId="165" formatCode="#,##0.00&quot; &quot;;#,##0.00&quot; &quot;;&quot;-&quot;#&quot; &quot;;&quot; &quot;@&quot; 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9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4C7DC"/>
        <bgColor rgb="FFB4C7DC"/>
      </patternFill>
    </fill>
    <fill>
      <patternFill patternType="solid">
        <fgColor rgb="FFEDEDED"/>
        <bgColor rgb="FFEDEDED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Border="0" applyProtection="0"/>
    <xf numFmtId="164" fontId="6" fillId="0" borderId="0" applyFont="0" applyBorder="0" applyProtection="0"/>
    <xf numFmtId="0" fontId="8" fillId="0" borderId="0" applyNumberFormat="0" applyBorder="0" applyProtection="0"/>
    <xf numFmtId="165" fontId="6" fillId="0" borderId="0" applyFont="0" applyBorder="0" applyProtection="0"/>
  </cellStyleXfs>
  <cellXfs count="89">
    <xf numFmtId="0" fontId="0" fillId="0" borderId="0" xfId="0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 wrapText="1"/>
    </xf>
    <xf numFmtId="164" fontId="4" fillId="5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4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5" fontId="4" fillId="5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0" fontId="4" fillId="5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165" fontId="4" fillId="0" borderId="1" xfId="4" applyFont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1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/>
    <xf numFmtId="4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</cellXfs>
  <cellStyles count="5">
    <cellStyle name="Dziesiętny 2" xfId="2" xr:uid="{B36B5174-7456-4E74-A1A4-3479270BBB32}"/>
    <cellStyle name="Excel Built-in Comma" xfId="4" xr:uid="{A40A6F00-2EBC-4B60-8BA9-1906DCDEE141}"/>
    <cellStyle name="Normalny" xfId="0" builtinId="0"/>
    <cellStyle name="Normalny 2" xfId="1" xr:uid="{E17AE985-7C21-4A51-AF0E-189F6B1B1208}"/>
    <cellStyle name="Normalny 3" xfId="3" xr:uid="{DADB29D8-CBCD-4EDA-A4A7-2532EAB07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864851-DD39-461A-A237-1589809FA2CD}" name="__Anonymous_Sheet_DB__0" displayName="__Anonymous_Sheet_DB__0" ref="B9:O15" headerRowCount="0" totalsRowShown="0">
  <sortState xmlns:xlrd2="http://schemas.microsoft.com/office/spreadsheetml/2017/richdata2" ref="B9:O15">
    <sortCondition ref="B496:B502"/>
  </sortState>
  <tableColumns count="14">
    <tableColumn id="1" xr3:uid="{F3107FFB-F690-4CC7-9933-1956F5EE56A6}" name="Kolumna1"/>
    <tableColumn id="2" xr3:uid="{C6D97A9B-BBB6-455C-97BD-95D87BEA941E}" name="Kolumna2"/>
    <tableColumn id="3" xr3:uid="{9A51ACBB-34C7-43E4-B040-B3E09283A900}" name="Kolumna3"/>
    <tableColumn id="4" xr3:uid="{2EEB843D-1501-465A-9429-10941BE5974D}" name="Kolumna4"/>
    <tableColumn id="5" xr3:uid="{2A988604-4EF7-423D-9871-E88B55E50A88}" name="Kolumna5"/>
    <tableColumn id="6" xr3:uid="{3C890F6D-FFDC-42E4-89B3-B3E9F6DE16E1}" name="Kolumna6"/>
    <tableColumn id="7" xr3:uid="{B8C46C10-793A-4FD8-B963-E73B9F3AA2D7}" name="Kolumna7"/>
    <tableColumn id="8" xr3:uid="{50F871D5-7DDA-4AC2-8717-F5ED5D8E406B}" name="Kolumna8"/>
    <tableColumn id="9" xr3:uid="{B617B8E8-C844-45BB-B16D-939ABF6E1DE5}" name="Kolumna9">
      <calculatedColumnFormula>H9/I9</calculatedColumnFormula>
    </tableColumn>
    <tableColumn id="10" xr3:uid="{7780DDC7-EC03-4D8E-9F1B-F2885EF9A1CB}" name="Kolumna10">
      <calculatedColumnFormula>J9*1.08</calculatedColumnFormula>
    </tableColumn>
    <tableColumn id="11" xr3:uid="{D266845D-6A2B-4556-8CE9-90892C652173}" name="Kolumna11">
      <calculatedColumnFormula>H9*G9</calculatedColumnFormula>
    </tableColumn>
    <tableColumn id="12" xr3:uid="{E42038F8-AC1B-4838-A6B2-EBDE37310BB8}" name="Kolumna12"/>
    <tableColumn id="13" xr3:uid="{12F52BC9-546F-47A6-BEA8-30B1CEF814FF}" name="Kolumna13">
      <calculatedColumnFormula>L9*M9</calculatedColumnFormula>
    </tableColumn>
    <tableColumn id="14" xr3:uid="{8C760E40-C5E2-43FB-9399-6E18AAC9C6EB}" name="Kolumna14">
      <calculatedColumnFormula>L9+N9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C118-DA22-462D-AE82-32BECB4247C3}">
  <dimension ref="A2:O408"/>
  <sheetViews>
    <sheetView view="pageBreakPreview" zoomScale="60" zoomScaleNormal="100" workbookViewId="0">
      <selection activeCell="N12" sqref="N12"/>
    </sheetView>
  </sheetViews>
  <sheetFormatPr defaultRowHeight="15"/>
  <cols>
    <col min="2" max="2" width="15.85546875" customWidth="1"/>
    <col min="6" max="6" width="10.85546875" customWidth="1"/>
    <col min="9" max="9" width="11.7109375" customWidth="1"/>
    <col min="15" max="15" width="11.7109375" customWidth="1"/>
  </cols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6" spans="1:15">
      <c r="A6" s="1" t="s">
        <v>0</v>
      </c>
      <c r="B6" s="1"/>
    </row>
    <row r="7" spans="1:15" ht="60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2" t="s">
        <v>7</v>
      </c>
      <c r="H7" s="3" t="s">
        <v>8</v>
      </c>
      <c r="I7" s="4" t="s">
        <v>1161</v>
      </c>
      <c r="J7" s="4" t="s">
        <v>9</v>
      </c>
      <c r="K7" s="4" t="s">
        <v>10</v>
      </c>
      <c r="L7" s="3" t="s">
        <v>11</v>
      </c>
      <c r="M7" s="3" t="s">
        <v>12</v>
      </c>
      <c r="N7" s="5" t="s">
        <v>13</v>
      </c>
      <c r="O7" s="3" t="s">
        <v>14</v>
      </c>
    </row>
    <row r="8" spans="1:15" ht="96">
      <c r="A8" s="6" t="s">
        <v>15</v>
      </c>
      <c r="B8" s="7" t="s">
        <v>16</v>
      </c>
      <c r="C8" s="8"/>
      <c r="D8" s="9" t="s">
        <v>17</v>
      </c>
      <c r="E8" s="9"/>
      <c r="F8" s="9" t="s">
        <v>18</v>
      </c>
      <c r="G8" s="6">
        <v>80</v>
      </c>
      <c r="H8" s="10">
        <v>0</v>
      </c>
      <c r="I8" s="11">
        <v>500</v>
      </c>
      <c r="J8" s="12">
        <f>H8/I8</f>
        <v>0</v>
      </c>
      <c r="K8" s="12">
        <f t="shared" ref="K8:K71" si="0">J8*1.08</f>
        <v>0</v>
      </c>
      <c r="L8" s="10">
        <f>H8*G8</f>
        <v>0</v>
      </c>
      <c r="M8" s="13">
        <v>0.08</v>
      </c>
      <c r="N8" s="10">
        <f t="shared" ref="N8:N71" si="1">L8*M8</f>
        <v>0</v>
      </c>
      <c r="O8" s="10">
        <f>L8+N8</f>
        <v>0</v>
      </c>
    </row>
    <row r="9" spans="1:15">
      <c r="A9" s="6" t="s">
        <v>19</v>
      </c>
      <c r="B9" s="14" t="s">
        <v>20</v>
      </c>
      <c r="C9" s="15"/>
      <c r="D9" s="16" t="s">
        <v>21</v>
      </c>
      <c r="E9" s="16" t="s">
        <v>22</v>
      </c>
      <c r="F9" s="16" t="s">
        <v>23</v>
      </c>
      <c r="G9" s="6">
        <v>5</v>
      </c>
      <c r="H9" s="10">
        <v>0</v>
      </c>
      <c r="I9" s="11">
        <v>60</v>
      </c>
      <c r="J9" s="12">
        <f>H9/I9</f>
        <v>0</v>
      </c>
      <c r="K9" s="12">
        <f t="shared" si="0"/>
        <v>0</v>
      </c>
      <c r="L9" s="10">
        <f>H9*G9</f>
        <v>0</v>
      </c>
      <c r="M9" s="13">
        <v>0.08</v>
      </c>
      <c r="N9" s="10">
        <f t="shared" si="1"/>
        <v>0</v>
      </c>
      <c r="O9" s="10">
        <f t="shared" ref="O9:O72" si="2">L9+N9</f>
        <v>0</v>
      </c>
    </row>
    <row r="10" spans="1:15">
      <c r="A10" s="6" t="s">
        <v>24</v>
      </c>
      <c r="B10" s="14" t="s">
        <v>25</v>
      </c>
      <c r="C10" s="15"/>
      <c r="D10" s="17" t="s">
        <v>26</v>
      </c>
      <c r="E10" s="17" t="s">
        <v>27</v>
      </c>
      <c r="F10" s="17" t="s">
        <v>28</v>
      </c>
      <c r="G10" s="6">
        <v>60</v>
      </c>
      <c r="H10" s="10">
        <v>0</v>
      </c>
      <c r="I10" s="11">
        <v>20</v>
      </c>
      <c r="J10" s="12">
        <f>H10/I10</f>
        <v>0</v>
      </c>
      <c r="K10" s="12">
        <f t="shared" si="0"/>
        <v>0</v>
      </c>
      <c r="L10" s="10">
        <f>H10*G10</f>
        <v>0</v>
      </c>
      <c r="M10" s="13">
        <v>0.08</v>
      </c>
      <c r="N10" s="10">
        <f t="shared" si="1"/>
        <v>0</v>
      </c>
      <c r="O10" s="10">
        <f t="shared" si="2"/>
        <v>0</v>
      </c>
    </row>
    <row r="11" spans="1:15">
      <c r="A11" s="6" t="s">
        <v>29</v>
      </c>
      <c r="B11" s="14" t="s">
        <v>25</v>
      </c>
      <c r="C11" s="15"/>
      <c r="D11" s="17" t="s">
        <v>26</v>
      </c>
      <c r="E11" s="17" t="s">
        <v>30</v>
      </c>
      <c r="F11" s="17" t="s">
        <v>31</v>
      </c>
      <c r="G11" s="6">
        <v>15</v>
      </c>
      <c r="H11" s="10">
        <v>0</v>
      </c>
      <c r="I11" s="16">
        <v>10</v>
      </c>
      <c r="J11" s="12">
        <f>H11/I11</f>
        <v>0</v>
      </c>
      <c r="K11" s="12">
        <f t="shared" si="0"/>
        <v>0</v>
      </c>
      <c r="L11" s="10">
        <f>H11*G11</f>
        <v>0</v>
      </c>
      <c r="M11" s="13">
        <v>0.08</v>
      </c>
      <c r="N11" s="10">
        <f t="shared" si="1"/>
        <v>0</v>
      </c>
      <c r="O11" s="10">
        <f t="shared" si="2"/>
        <v>0</v>
      </c>
    </row>
    <row r="12" spans="1:15" ht="24">
      <c r="A12" s="6" t="s">
        <v>32</v>
      </c>
      <c r="B12" s="18" t="s">
        <v>33</v>
      </c>
      <c r="C12" s="18"/>
      <c r="D12" s="16" t="s">
        <v>34</v>
      </c>
      <c r="E12" s="16" t="s">
        <v>35</v>
      </c>
      <c r="F12" s="16" t="s">
        <v>36</v>
      </c>
      <c r="G12" s="6">
        <v>8</v>
      </c>
      <c r="H12" s="10">
        <v>0</v>
      </c>
      <c r="I12" s="19">
        <v>5</v>
      </c>
      <c r="J12" s="12">
        <f>H12/I12</f>
        <v>0</v>
      </c>
      <c r="K12" s="12">
        <f t="shared" si="0"/>
        <v>0</v>
      </c>
      <c r="L12" s="10">
        <f>H12*G12</f>
        <v>0</v>
      </c>
      <c r="M12" s="13">
        <v>0.08</v>
      </c>
      <c r="N12" s="10">
        <f t="shared" si="1"/>
        <v>0</v>
      </c>
      <c r="O12" s="10">
        <f t="shared" si="2"/>
        <v>0</v>
      </c>
    </row>
    <row r="13" spans="1:15">
      <c r="A13" s="6" t="s">
        <v>37</v>
      </c>
      <c r="B13" s="7" t="s">
        <v>38</v>
      </c>
      <c r="C13" s="8"/>
      <c r="D13" s="9" t="s">
        <v>39</v>
      </c>
      <c r="E13" s="9" t="s">
        <v>40</v>
      </c>
      <c r="F13" s="9" t="s">
        <v>41</v>
      </c>
      <c r="G13" s="6">
        <v>5</v>
      </c>
      <c r="H13" s="10">
        <v>0</v>
      </c>
      <c r="I13" s="9">
        <v>30</v>
      </c>
      <c r="J13" s="12">
        <f>H13/I13</f>
        <v>0</v>
      </c>
      <c r="K13" s="12">
        <f t="shared" si="0"/>
        <v>0</v>
      </c>
      <c r="L13" s="10">
        <f>H13*G13</f>
        <v>0</v>
      </c>
      <c r="M13" s="13">
        <v>0.08</v>
      </c>
      <c r="N13" s="10">
        <f t="shared" si="1"/>
        <v>0</v>
      </c>
      <c r="O13" s="10">
        <f t="shared" si="2"/>
        <v>0</v>
      </c>
    </row>
    <row r="14" spans="1:15">
      <c r="A14" s="6" t="s">
        <v>42</v>
      </c>
      <c r="B14" s="7" t="s">
        <v>38</v>
      </c>
      <c r="C14" s="8"/>
      <c r="D14" s="9" t="s">
        <v>39</v>
      </c>
      <c r="E14" s="9" t="s">
        <v>43</v>
      </c>
      <c r="F14" s="9" t="s">
        <v>41</v>
      </c>
      <c r="G14" s="6">
        <v>5</v>
      </c>
      <c r="H14" s="10">
        <v>0</v>
      </c>
      <c r="I14" s="9">
        <v>30</v>
      </c>
      <c r="J14" s="12">
        <f>H14/I14</f>
        <v>0</v>
      </c>
      <c r="K14" s="12">
        <f t="shared" si="0"/>
        <v>0</v>
      </c>
      <c r="L14" s="10">
        <f>H14*G14</f>
        <v>0</v>
      </c>
      <c r="M14" s="13">
        <v>0.08</v>
      </c>
      <c r="N14" s="10">
        <f t="shared" si="1"/>
        <v>0</v>
      </c>
      <c r="O14" s="10">
        <f t="shared" si="2"/>
        <v>0</v>
      </c>
    </row>
    <row r="15" spans="1:15" ht="24">
      <c r="A15" s="6" t="s">
        <v>44</v>
      </c>
      <c r="B15" s="14" t="s">
        <v>45</v>
      </c>
      <c r="C15" s="14"/>
      <c r="D15" s="20" t="s">
        <v>46</v>
      </c>
      <c r="E15" s="16" t="s">
        <v>47</v>
      </c>
      <c r="F15" s="21" t="s">
        <v>48</v>
      </c>
      <c r="G15" s="6">
        <v>2</v>
      </c>
      <c r="H15" s="10">
        <v>0</v>
      </c>
      <c r="I15" s="16">
        <v>100</v>
      </c>
      <c r="J15" s="12">
        <f>H15/I15</f>
        <v>0</v>
      </c>
      <c r="K15" s="12">
        <f t="shared" si="0"/>
        <v>0</v>
      </c>
      <c r="L15" s="10">
        <f>H15*G15</f>
        <v>0</v>
      </c>
      <c r="M15" s="13">
        <v>0.08</v>
      </c>
      <c r="N15" s="10">
        <f t="shared" si="1"/>
        <v>0</v>
      </c>
      <c r="O15" s="10">
        <f t="shared" si="2"/>
        <v>0</v>
      </c>
    </row>
    <row r="16" spans="1:15" ht="24">
      <c r="A16" s="6" t="s">
        <v>49</v>
      </c>
      <c r="B16" s="14" t="s">
        <v>45</v>
      </c>
      <c r="C16" s="14"/>
      <c r="D16" s="20" t="s">
        <v>50</v>
      </c>
      <c r="E16" s="16" t="s">
        <v>51</v>
      </c>
      <c r="F16" s="21" t="s">
        <v>52</v>
      </c>
      <c r="G16" s="6">
        <v>15</v>
      </c>
      <c r="H16" s="10">
        <v>0</v>
      </c>
      <c r="I16" s="16">
        <v>60</v>
      </c>
      <c r="J16" s="12">
        <f>H16/I16</f>
        <v>0</v>
      </c>
      <c r="K16" s="12">
        <f t="shared" si="0"/>
        <v>0</v>
      </c>
      <c r="L16" s="10">
        <f>H16*G16</f>
        <v>0</v>
      </c>
      <c r="M16" s="13">
        <v>0.08</v>
      </c>
      <c r="N16" s="10">
        <f t="shared" si="1"/>
        <v>0</v>
      </c>
      <c r="O16" s="10">
        <f t="shared" si="2"/>
        <v>0</v>
      </c>
    </row>
    <row r="17" spans="1:15" ht="24">
      <c r="A17" s="6" t="s">
        <v>53</v>
      </c>
      <c r="B17" s="14" t="s">
        <v>45</v>
      </c>
      <c r="C17" s="14"/>
      <c r="D17" s="20" t="s">
        <v>46</v>
      </c>
      <c r="E17" s="16" t="s">
        <v>54</v>
      </c>
      <c r="F17" s="21" t="s">
        <v>28</v>
      </c>
      <c r="G17" s="6">
        <v>10</v>
      </c>
      <c r="H17" s="10">
        <v>0</v>
      </c>
      <c r="I17" s="16">
        <v>20</v>
      </c>
      <c r="J17" s="12">
        <f>H17/I17</f>
        <v>0</v>
      </c>
      <c r="K17" s="12">
        <f t="shared" si="0"/>
        <v>0</v>
      </c>
      <c r="L17" s="10">
        <f>H17*G17</f>
        <v>0</v>
      </c>
      <c r="M17" s="13">
        <v>0.08</v>
      </c>
      <c r="N17" s="10">
        <f t="shared" si="1"/>
        <v>0</v>
      </c>
      <c r="O17" s="10">
        <f t="shared" si="2"/>
        <v>0</v>
      </c>
    </row>
    <row r="18" spans="1:15" ht="24">
      <c r="A18" s="6" t="s">
        <v>55</v>
      </c>
      <c r="B18" s="14" t="s">
        <v>45</v>
      </c>
      <c r="C18" s="14"/>
      <c r="D18" s="20" t="s">
        <v>56</v>
      </c>
      <c r="E18" s="16" t="s">
        <v>57</v>
      </c>
      <c r="F18" s="21" t="s">
        <v>52</v>
      </c>
      <c r="G18" s="6">
        <v>250</v>
      </c>
      <c r="H18" s="10">
        <v>0</v>
      </c>
      <c r="I18" s="16">
        <v>60</v>
      </c>
      <c r="J18" s="12">
        <f>H18/I18</f>
        <v>0</v>
      </c>
      <c r="K18" s="12">
        <f t="shared" si="0"/>
        <v>0</v>
      </c>
      <c r="L18" s="10">
        <f>H18*G18</f>
        <v>0</v>
      </c>
      <c r="M18" s="13">
        <v>0.08</v>
      </c>
      <c r="N18" s="10">
        <f t="shared" si="1"/>
        <v>0</v>
      </c>
      <c r="O18" s="10">
        <f t="shared" si="2"/>
        <v>0</v>
      </c>
    </row>
    <row r="19" spans="1:15">
      <c r="A19" s="6" t="s">
        <v>58</v>
      </c>
      <c r="B19" s="7" t="s">
        <v>59</v>
      </c>
      <c r="C19" s="8"/>
      <c r="D19" s="9" t="s">
        <v>60</v>
      </c>
      <c r="E19" s="9" t="s">
        <v>61</v>
      </c>
      <c r="F19" s="9" t="s">
        <v>62</v>
      </c>
      <c r="G19" s="6">
        <v>20</v>
      </c>
      <c r="H19" s="10">
        <v>0</v>
      </c>
      <c r="I19" s="9">
        <v>100</v>
      </c>
      <c r="J19" s="12">
        <f>H19/I19</f>
        <v>0</v>
      </c>
      <c r="K19" s="12">
        <f t="shared" si="0"/>
        <v>0</v>
      </c>
      <c r="L19" s="10">
        <f>H19*G19</f>
        <v>0</v>
      </c>
      <c r="M19" s="13">
        <v>0.08</v>
      </c>
      <c r="N19" s="10">
        <f t="shared" si="1"/>
        <v>0</v>
      </c>
      <c r="O19" s="10">
        <f t="shared" si="2"/>
        <v>0</v>
      </c>
    </row>
    <row r="20" spans="1:15">
      <c r="A20" s="6" t="s">
        <v>63</v>
      </c>
      <c r="B20" s="14" t="s">
        <v>64</v>
      </c>
      <c r="C20" s="14"/>
      <c r="D20" s="16" t="s">
        <v>46</v>
      </c>
      <c r="E20" s="16" t="s">
        <v>65</v>
      </c>
      <c r="F20" s="16" t="s">
        <v>66</v>
      </c>
      <c r="G20" s="6">
        <v>50</v>
      </c>
      <c r="H20" s="10">
        <v>0</v>
      </c>
      <c r="I20" s="16">
        <v>30</v>
      </c>
      <c r="J20" s="12">
        <f>H20/I20</f>
        <v>0</v>
      </c>
      <c r="K20" s="12">
        <f t="shared" si="0"/>
        <v>0</v>
      </c>
      <c r="L20" s="10">
        <f>H20*G20</f>
        <v>0</v>
      </c>
      <c r="M20" s="13">
        <v>0.08</v>
      </c>
      <c r="N20" s="10">
        <f t="shared" si="1"/>
        <v>0</v>
      </c>
      <c r="O20" s="10">
        <f t="shared" si="2"/>
        <v>0</v>
      </c>
    </row>
    <row r="21" spans="1:15">
      <c r="A21" s="6" t="s">
        <v>67</v>
      </c>
      <c r="B21" s="14" t="s">
        <v>64</v>
      </c>
      <c r="C21" s="14"/>
      <c r="D21" s="16" t="s">
        <v>46</v>
      </c>
      <c r="E21" s="16" t="s">
        <v>68</v>
      </c>
      <c r="F21" s="16" t="s">
        <v>66</v>
      </c>
      <c r="G21" s="6">
        <v>25</v>
      </c>
      <c r="H21" s="10">
        <v>0</v>
      </c>
      <c r="I21" s="16">
        <v>30</v>
      </c>
      <c r="J21" s="12">
        <f>H21/I21</f>
        <v>0</v>
      </c>
      <c r="K21" s="12">
        <f t="shared" si="0"/>
        <v>0</v>
      </c>
      <c r="L21" s="10">
        <f>H21*G21</f>
        <v>0</v>
      </c>
      <c r="M21" s="13">
        <v>0.08</v>
      </c>
      <c r="N21" s="10">
        <f t="shared" si="1"/>
        <v>0</v>
      </c>
      <c r="O21" s="10">
        <f t="shared" si="2"/>
        <v>0</v>
      </c>
    </row>
    <row r="22" spans="1:15" ht="24">
      <c r="A22" s="6" t="s">
        <v>69</v>
      </c>
      <c r="B22" s="22" t="s">
        <v>70</v>
      </c>
      <c r="C22" s="23"/>
      <c r="D22" s="24" t="s">
        <v>34</v>
      </c>
      <c r="E22" s="24" t="s">
        <v>71</v>
      </c>
      <c r="F22" s="24" t="s">
        <v>36</v>
      </c>
      <c r="G22" s="6">
        <v>20</v>
      </c>
      <c r="H22" s="10">
        <v>0</v>
      </c>
      <c r="I22" s="25">
        <v>5</v>
      </c>
      <c r="J22" s="12">
        <f>H22/I22</f>
        <v>0</v>
      </c>
      <c r="K22" s="12">
        <f t="shared" si="0"/>
        <v>0</v>
      </c>
      <c r="L22" s="10">
        <f>H22*G22</f>
        <v>0</v>
      </c>
      <c r="M22" s="13">
        <v>0.08</v>
      </c>
      <c r="N22" s="10">
        <f t="shared" si="1"/>
        <v>0</v>
      </c>
      <c r="O22" s="10">
        <f t="shared" si="2"/>
        <v>0</v>
      </c>
    </row>
    <row r="23" spans="1:15" ht="24">
      <c r="A23" s="6" t="s">
        <v>72</v>
      </c>
      <c r="B23" s="22" t="s">
        <v>70</v>
      </c>
      <c r="C23" s="23"/>
      <c r="D23" s="24" t="s">
        <v>46</v>
      </c>
      <c r="E23" s="24" t="s">
        <v>47</v>
      </c>
      <c r="F23" s="24" t="s">
        <v>73</v>
      </c>
      <c r="G23" s="6">
        <v>5</v>
      </c>
      <c r="H23" s="10">
        <v>0</v>
      </c>
      <c r="I23" s="25">
        <v>20</v>
      </c>
      <c r="J23" s="12">
        <f>H23/I23</f>
        <v>0</v>
      </c>
      <c r="K23" s="12">
        <f t="shared" si="0"/>
        <v>0</v>
      </c>
      <c r="L23" s="10">
        <f>H23*G23</f>
        <v>0</v>
      </c>
      <c r="M23" s="13">
        <v>0.08</v>
      </c>
      <c r="N23" s="10">
        <f t="shared" si="1"/>
        <v>0</v>
      </c>
      <c r="O23" s="10">
        <f t="shared" si="2"/>
        <v>0</v>
      </c>
    </row>
    <row r="24" spans="1:15" ht="24">
      <c r="A24" s="6" t="s">
        <v>74</v>
      </c>
      <c r="B24" s="14" t="s">
        <v>75</v>
      </c>
      <c r="C24" s="15"/>
      <c r="D24" s="16" t="s">
        <v>76</v>
      </c>
      <c r="E24" s="16"/>
      <c r="F24" s="16" t="s">
        <v>77</v>
      </c>
      <c r="G24" s="6">
        <v>35</v>
      </c>
      <c r="H24" s="10">
        <v>0</v>
      </c>
      <c r="I24" s="16">
        <v>70</v>
      </c>
      <c r="J24" s="12">
        <f>H24/I24</f>
        <v>0</v>
      </c>
      <c r="K24" s="12">
        <f t="shared" si="0"/>
        <v>0</v>
      </c>
      <c r="L24" s="10">
        <f>H24*G24</f>
        <v>0</v>
      </c>
      <c r="M24" s="13">
        <v>0.08</v>
      </c>
      <c r="N24" s="10">
        <f t="shared" si="1"/>
        <v>0</v>
      </c>
      <c r="O24" s="10">
        <f t="shared" si="2"/>
        <v>0</v>
      </c>
    </row>
    <row r="25" spans="1:15" ht="48">
      <c r="A25" s="6" t="s">
        <v>78</v>
      </c>
      <c r="B25" s="26" t="s">
        <v>79</v>
      </c>
      <c r="C25" s="27"/>
      <c r="D25" s="16" t="s">
        <v>80</v>
      </c>
      <c r="E25" s="16" t="s">
        <v>81</v>
      </c>
      <c r="F25" s="16" t="s">
        <v>82</v>
      </c>
      <c r="G25" s="16">
        <v>20</v>
      </c>
      <c r="H25" s="10">
        <v>0</v>
      </c>
      <c r="I25" s="11">
        <v>24</v>
      </c>
      <c r="J25" s="12">
        <f>H25/I25</f>
        <v>0</v>
      </c>
      <c r="K25" s="12">
        <f t="shared" si="0"/>
        <v>0</v>
      </c>
      <c r="L25" s="10">
        <f>H25*G25</f>
        <v>0</v>
      </c>
      <c r="M25" s="13">
        <v>0.08</v>
      </c>
      <c r="N25" s="10">
        <f t="shared" si="1"/>
        <v>0</v>
      </c>
      <c r="O25" s="10">
        <f t="shared" si="2"/>
        <v>0</v>
      </c>
    </row>
    <row r="26" spans="1:15" ht="24">
      <c r="A26" s="6" t="s">
        <v>83</v>
      </c>
      <c r="B26" s="14" t="s">
        <v>84</v>
      </c>
      <c r="C26" s="15"/>
      <c r="D26" s="16" t="s">
        <v>85</v>
      </c>
      <c r="E26" s="20">
        <v>0.7</v>
      </c>
      <c r="F26" s="16" t="s">
        <v>18</v>
      </c>
      <c r="G26" s="6">
        <v>5</v>
      </c>
      <c r="H26" s="10">
        <v>0</v>
      </c>
      <c r="I26" s="16">
        <v>500</v>
      </c>
      <c r="J26" s="12">
        <f>H26/I26</f>
        <v>0</v>
      </c>
      <c r="K26" s="12">
        <f t="shared" si="0"/>
        <v>0</v>
      </c>
      <c r="L26" s="10">
        <f>H26*G26</f>
        <v>0</v>
      </c>
      <c r="M26" s="13">
        <v>0.08</v>
      </c>
      <c r="N26" s="10">
        <f t="shared" si="1"/>
        <v>0</v>
      </c>
      <c r="O26" s="10">
        <f t="shared" si="2"/>
        <v>0</v>
      </c>
    </row>
    <row r="27" spans="1:15" ht="24">
      <c r="A27" s="6" t="s">
        <v>86</v>
      </c>
      <c r="B27" s="14" t="s">
        <v>84</v>
      </c>
      <c r="C27" s="15"/>
      <c r="D27" s="16" t="s">
        <v>85</v>
      </c>
      <c r="E27" s="20">
        <v>0.7</v>
      </c>
      <c r="F27" s="16" t="s">
        <v>87</v>
      </c>
      <c r="G27" s="6">
        <v>10</v>
      </c>
      <c r="H27" s="10">
        <v>0</v>
      </c>
      <c r="I27" s="16">
        <v>1000</v>
      </c>
      <c r="J27" s="12">
        <f>H27/I27</f>
        <v>0</v>
      </c>
      <c r="K27" s="12">
        <f t="shared" si="0"/>
        <v>0</v>
      </c>
      <c r="L27" s="10">
        <f>H27*G27</f>
        <v>0</v>
      </c>
      <c r="M27" s="13">
        <v>0.08</v>
      </c>
      <c r="N27" s="10">
        <f t="shared" si="1"/>
        <v>0</v>
      </c>
      <c r="O27" s="10">
        <f t="shared" si="2"/>
        <v>0</v>
      </c>
    </row>
    <row r="28" spans="1:15" ht="24">
      <c r="A28" s="6" t="s">
        <v>88</v>
      </c>
      <c r="B28" s="7" t="s">
        <v>89</v>
      </c>
      <c r="C28" s="7"/>
      <c r="D28" s="28" t="s">
        <v>90</v>
      </c>
      <c r="E28" s="9"/>
      <c r="F28" s="21" t="s">
        <v>91</v>
      </c>
      <c r="G28" s="6">
        <v>20</v>
      </c>
      <c r="H28" s="10">
        <v>0</v>
      </c>
      <c r="I28" s="9">
        <v>30</v>
      </c>
      <c r="J28" s="12">
        <f>H28/I28</f>
        <v>0</v>
      </c>
      <c r="K28" s="12">
        <f t="shared" si="0"/>
        <v>0</v>
      </c>
      <c r="L28" s="10">
        <f>H28*G28</f>
        <v>0</v>
      </c>
      <c r="M28" s="13">
        <v>0.08</v>
      </c>
      <c r="N28" s="10">
        <f t="shared" si="1"/>
        <v>0</v>
      </c>
      <c r="O28" s="10">
        <f t="shared" si="2"/>
        <v>0</v>
      </c>
    </row>
    <row r="29" spans="1:15" ht="96">
      <c r="A29" s="6" t="s">
        <v>92</v>
      </c>
      <c r="B29" s="7" t="s">
        <v>93</v>
      </c>
      <c r="C29" s="7"/>
      <c r="D29" s="28" t="s">
        <v>90</v>
      </c>
      <c r="E29" s="9" t="s">
        <v>94</v>
      </c>
      <c r="F29" s="21" t="s">
        <v>95</v>
      </c>
      <c r="G29" s="6">
        <v>100</v>
      </c>
      <c r="H29" s="10">
        <v>0</v>
      </c>
      <c r="I29" s="9">
        <v>30</v>
      </c>
      <c r="J29" s="12">
        <f>H29/I29</f>
        <v>0</v>
      </c>
      <c r="K29" s="12">
        <f t="shared" si="0"/>
        <v>0</v>
      </c>
      <c r="L29" s="10">
        <f>H29*G29</f>
        <v>0</v>
      </c>
      <c r="M29" s="13">
        <v>0.08</v>
      </c>
      <c r="N29" s="10">
        <f t="shared" si="1"/>
        <v>0</v>
      </c>
      <c r="O29" s="10">
        <f t="shared" si="2"/>
        <v>0</v>
      </c>
    </row>
    <row r="30" spans="1:15" ht="24">
      <c r="A30" s="6" t="s">
        <v>96</v>
      </c>
      <c r="B30" s="7" t="s">
        <v>97</v>
      </c>
      <c r="C30" s="7"/>
      <c r="D30" s="28" t="s">
        <v>98</v>
      </c>
      <c r="E30" s="9"/>
      <c r="F30" s="21" t="s">
        <v>62</v>
      </c>
      <c r="G30" s="6">
        <v>5</v>
      </c>
      <c r="H30" s="10">
        <v>0</v>
      </c>
      <c r="I30" s="9">
        <v>100</v>
      </c>
      <c r="J30" s="12">
        <f>H30/I30</f>
        <v>0</v>
      </c>
      <c r="K30" s="12">
        <f t="shared" si="0"/>
        <v>0</v>
      </c>
      <c r="L30" s="10">
        <f>H30*G30</f>
        <v>0</v>
      </c>
      <c r="M30" s="13">
        <v>0.08</v>
      </c>
      <c r="N30" s="10">
        <f t="shared" si="1"/>
        <v>0</v>
      </c>
      <c r="O30" s="10">
        <f t="shared" si="2"/>
        <v>0</v>
      </c>
    </row>
    <row r="31" spans="1:15">
      <c r="A31" s="6" t="s">
        <v>99</v>
      </c>
      <c r="B31" s="14" t="s">
        <v>100</v>
      </c>
      <c r="C31" s="14"/>
      <c r="D31" s="20" t="s">
        <v>46</v>
      </c>
      <c r="E31" s="16" t="s">
        <v>101</v>
      </c>
      <c r="F31" s="21" t="s">
        <v>102</v>
      </c>
      <c r="G31" s="6">
        <v>70</v>
      </c>
      <c r="H31" s="10">
        <v>0</v>
      </c>
      <c r="I31" s="16">
        <v>50</v>
      </c>
      <c r="J31" s="12">
        <f>H31/I31</f>
        <v>0</v>
      </c>
      <c r="K31" s="12">
        <f t="shared" si="0"/>
        <v>0</v>
      </c>
      <c r="L31" s="10">
        <f>H31*G31</f>
        <v>0</v>
      </c>
      <c r="M31" s="13">
        <v>0.08</v>
      </c>
      <c r="N31" s="10">
        <f t="shared" si="1"/>
        <v>0</v>
      </c>
      <c r="O31" s="10">
        <f t="shared" si="2"/>
        <v>0</v>
      </c>
    </row>
    <row r="32" spans="1:15">
      <c r="A32" s="6" t="s">
        <v>103</v>
      </c>
      <c r="B32" s="14" t="s">
        <v>100</v>
      </c>
      <c r="C32" s="14"/>
      <c r="D32" s="20" t="s">
        <v>46</v>
      </c>
      <c r="E32" s="16" t="s">
        <v>104</v>
      </c>
      <c r="F32" s="21" t="s">
        <v>66</v>
      </c>
      <c r="G32" s="6">
        <v>10</v>
      </c>
      <c r="H32" s="10">
        <v>0</v>
      </c>
      <c r="I32" s="16">
        <v>30</v>
      </c>
      <c r="J32" s="12">
        <f>H32/I32</f>
        <v>0</v>
      </c>
      <c r="K32" s="12">
        <f t="shared" si="0"/>
        <v>0</v>
      </c>
      <c r="L32" s="10">
        <f>H32*G32</f>
        <v>0</v>
      </c>
      <c r="M32" s="13">
        <v>0.08</v>
      </c>
      <c r="N32" s="10">
        <f t="shared" si="1"/>
        <v>0</v>
      </c>
      <c r="O32" s="10">
        <f t="shared" si="2"/>
        <v>0</v>
      </c>
    </row>
    <row r="33" spans="1:15">
      <c r="A33" s="6" t="s">
        <v>105</v>
      </c>
      <c r="B33" s="29" t="s">
        <v>100</v>
      </c>
      <c r="C33" s="14"/>
      <c r="D33" s="20" t="s">
        <v>46</v>
      </c>
      <c r="E33" s="16" t="s">
        <v>54</v>
      </c>
      <c r="F33" s="21" t="s">
        <v>106</v>
      </c>
      <c r="G33" s="6">
        <v>10</v>
      </c>
      <c r="H33" s="10">
        <v>0</v>
      </c>
      <c r="I33" s="16">
        <v>30</v>
      </c>
      <c r="J33" s="12">
        <f>H33/I33</f>
        <v>0</v>
      </c>
      <c r="K33" s="12">
        <f t="shared" si="0"/>
        <v>0</v>
      </c>
      <c r="L33" s="10">
        <f>H33*G33</f>
        <v>0</v>
      </c>
      <c r="M33" s="13">
        <v>0.08</v>
      </c>
      <c r="N33" s="10">
        <f t="shared" si="1"/>
        <v>0</v>
      </c>
      <c r="O33" s="10">
        <f t="shared" si="2"/>
        <v>0</v>
      </c>
    </row>
    <row r="34" spans="1:15" ht="24">
      <c r="A34" s="6" t="s">
        <v>107</v>
      </c>
      <c r="B34" s="30" t="s">
        <v>108</v>
      </c>
      <c r="C34" s="30"/>
      <c r="D34" s="16" t="s">
        <v>109</v>
      </c>
      <c r="E34" s="16" t="s">
        <v>110</v>
      </c>
      <c r="F34" s="16" t="s">
        <v>111</v>
      </c>
      <c r="G34" s="6">
        <v>55</v>
      </c>
      <c r="H34" s="10">
        <v>0</v>
      </c>
      <c r="I34" s="31">
        <v>75</v>
      </c>
      <c r="J34" s="12">
        <f>H34/I34</f>
        <v>0</v>
      </c>
      <c r="K34" s="12">
        <f t="shared" si="0"/>
        <v>0</v>
      </c>
      <c r="L34" s="10">
        <f>H34*G34</f>
        <v>0</v>
      </c>
      <c r="M34" s="13">
        <v>0.08</v>
      </c>
      <c r="N34" s="10">
        <f t="shared" si="1"/>
        <v>0</v>
      </c>
      <c r="O34" s="10">
        <f t="shared" si="2"/>
        <v>0</v>
      </c>
    </row>
    <row r="35" spans="1:15">
      <c r="A35" s="6" t="s">
        <v>112</v>
      </c>
      <c r="B35" s="30" t="s">
        <v>108</v>
      </c>
      <c r="C35" s="30"/>
      <c r="D35" s="16" t="s">
        <v>113</v>
      </c>
      <c r="E35" s="16" t="s">
        <v>114</v>
      </c>
      <c r="F35" s="16" t="s">
        <v>115</v>
      </c>
      <c r="G35" s="6">
        <v>5</v>
      </c>
      <c r="H35" s="10">
        <v>0</v>
      </c>
      <c r="I35" s="31">
        <v>6</v>
      </c>
      <c r="J35" s="12">
        <f>H35/I35</f>
        <v>0</v>
      </c>
      <c r="K35" s="12">
        <f t="shared" si="0"/>
        <v>0</v>
      </c>
      <c r="L35" s="10">
        <f>H35*G35</f>
        <v>0</v>
      </c>
      <c r="M35" s="13">
        <v>0.08</v>
      </c>
      <c r="N35" s="10">
        <f t="shared" si="1"/>
        <v>0</v>
      </c>
      <c r="O35" s="10">
        <f t="shared" si="2"/>
        <v>0</v>
      </c>
    </row>
    <row r="36" spans="1:15">
      <c r="A36" s="6" t="s">
        <v>116</v>
      </c>
      <c r="B36" s="26" t="s">
        <v>117</v>
      </c>
      <c r="C36" s="27"/>
      <c r="D36" s="16" t="s">
        <v>118</v>
      </c>
      <c r="E36" s="16" t="s">
        <v>119</v>
      </c>
      <c r="F36" s="16" t="s">
        <v>73</v>
      </c>
      <c r="G36" s="16">
        <v>15</v>
      </c>
      <c r="H36" s="10">
        <v>0</v>
      </c>
      <c r="I36" s="11">
        <v>20</v>
      </c>
      <c r="J36" s="12">
        <f>H36/I36</f>
        <v>0</v>
      </c>
      <c r="K36" s="12">
        <f t="shared" si="0"/>
        <v>0</v>
      </c>
      <c r="L36" s="10">
        <f>H36*G36</f>
        <v>0</v>
      </c>
      <c r="M36" s="13">
        <v>0.08</v>
      </c>
      <c r="N36" s="10">
        <f t="shared" si="1"/>
        <v>0</v>
      </c>
      <c r="O36" s="10">
        <f t="shared" si="2"/>
        <v>0</v>
      </c>
    </row>
    <row r="37" spans="1:15">
      <c r="A37" s="6" t="s">
        <v>120</v>
      </c>
      <c r="B37" s="14" t="s">
        <v>121</v>
      </c>
      <c r="C37" s="15"/>
      <c r="D37" s="16" t="s">
        <v>122</v>
      </c>
      <c r="E37" s="16" t="s">
        <v>101</v>
      </c>
      <c r="F37" s="16" t="s">
        <v>66</v>
      </c>
      <c r="G37" s="6">
        <v>20</v>
      </c>
      <c r="H37" s="10">
        <v>0</v>
      </c>
      <c r="I37" s="16">
        <v>30</v>
      </c>
      <c r="J37" s="12">
        <f>H37/I37</f>
        <v>0</v>
      </c>
      <c r="K37" s="12">
        <f t="shared" si="0"/>
        <v>0</v>
      </c>
      <c r="L37" s="10">
        <f>H37*G37</f>
        <v>0</v>
      </c>
      <c r="M37" s="13">
        <v>0.08</v>
      </c>
      <c r="N37" s="10">
        <f t="shared" si="1"/>
        <v>0</v>
      </c>
      <c r="O37" s="10">
        <f t="shared" si="2"/>
        <v>0</v>
      </c>
    </row>
    <row r="38" spans="1:15" ht="24">
      <c r="A38" s="6" t="s">
        <v>123</v>
      </c>
      <c r="B38" s="26" t="s">
        <v>124</v>
      </c>
      <c r="C38" s="26"/>
      <c r="D38" s="32" t="s">
        <v>46</v>
      </c>
      <c r="E38" s="11" t="s">
        <v>125</v>
      </c>
      <c r="F38" s="33" t="s">
        <v>73</v>
      </c>
      <c r="G38" s="6">
        <v>30</v>
      </c>
      <c r="H38" s="10">
        <v>0</v>
      </c>
      <c r="I38" s="11">
        <v>20</v>
      </c>
      <c r="J38" s="12">
        <f>H38/I38</f>
        <v>0</v>
      </c>
      <c r="K38" s="12">
        <f t="shared" si="0"/>
        <v>0</v>
      </c>
      <c r="L38" s="10">
        <f>H38*G38</f>
        <v>0</v>
      </c>
      <c r="M38" s="13">
        <v>0.08</v>
      </c>
      <c r="N38" s="10">
        <f t="shared" si="1"/>
        <v>0</v>
      </c>
      <c r="O38" s="10">
        <f t="shared" si="2"/>
        <v>0</v>
      </c>
    </row>
    <row r="39" spans="1:15">
      <c r="A39" s="6" t="s">
        <v>126</v>
      </c>
      <c r="B39" s="14" t="s">
        <v>127</v>
      </c>
      <c r="C39" s="15"/>
      <c r="D39" s="16" t="s">
        <v>46</v>
      </c>
      <c r="E39" s="16" t="s">
        <v>65</v>
      </c>
      <c r="F39" s="16" t="s">
        <v>106</v>
      </c>
      <c r="G39" s="6">
        <v>100</v>
      </c>
      <c r="H39" s="10">
        <v>0</v>
      </c>
      <c r="I39" s="16">
        <v>30</v>
      </c>
      <c r="J39" s="12">
        <f>H39/I39</f>
        <v>0</v>
      </c>
      <c r="K39" s="12">
        <f t="shared" si="0"/>
        <v>0</v>
      </c>
      <c r="L39" s="10">
        <f>H39*G39</f>
        <v>0</v>
      </c>
      <c r="M39" s="13">
        <v>0.08</v>
      </c>
      <c r="N39" s="10">
        <f t="shared" si="1"/>
        <v>0</v>
      </c>
      <c r="O39" s="10">
        <f t="shared" si="2"/>
        <v>0</v>
      </c>
    </row>
    <row r="40" spans="1:15">
      <c r="A40" s="6" t="s">
        <v>128</v>
      </c>
      <c r="B40" s="14" t="s">
        <v>127</v>
      </c>
      <c r="C40" s="15"/>
      <c r="D40" s="16" t="s">
        <v>46</v>
      </c>
      <c r="E40" s="16" t="s">
        <v>129</v>
      </c>
      <c r="F40" s="16" t="s">
        <v>66</v>
      </c>
      <c r="G40" s="6">
        <v>25</v>
      </c>
      <c r="H40" s="10">
        <v>0</v>
      </c>
      <c r="I40" s="16">
        <v>30</v>
      </c>
      <c r="J40" s="12">
        <f>H40/I40</f>
        <v>0</v>
      </c>
      <c r="K40" s="12">
        <f t="shared" si="0"/>
        <v>0</v>
      </c>
      <c r="L40" s="10">
        <f>H40*G40</f>
        <v>0</v>
      </c>
      <c r="M40" s="13">
        <v>0.08</v>
      </c>
      <c r="N40" s="10">
        <f t="shared" si="1"/>
        <v>0</v>
      </c>
      <c r="O40" s="10">
        <f t="shared" si="2"/>
        <v>0</v>
      </c>
    </row>
    <row r="41" spans="1:15" ht="36">
      <c r="A41" s="6" t="s">
        <v>130</v>
      </c>
      <c r="B41" s="14" t="s">
        <v>131</v>
      </c>
      <c r="C41" s="15"/>
      <c r="D41" s="16" t="s">
        <v>90</v>
      </c>
      <c r="E41" s="17" t="s">
        <v>132</v>
      </c>
      <c r="F41" s="17" t="s">
        <v>133</v>
      </c>
      <c r="G41" s="6">
        <v>10</v>
      </c>
      <c r="H41" s="10">
        <v>0</v>
      </c>
      <c r="I41" s="16">
        <v>20</v>
      </c>
      <c r="J41" s="12">
        <f>H41/I41</f>
        <v>0</v>
      </c>
      <c r="K41" s="12">
        <f t="shared" si="0"/>
        <v>0</v>
      </c>
      <c r="L41" s="10">
        <f>H41*G41</f>
        <v>0</v>
      </c>
      <c r="M41" s="13">
        <v>0.08</v>
      </c>
      <c r="N41" s="10">
        <f t="shared" si="1"/>
        <v>0</v>
      </c>
      <c r="O41" s="10">
        <f t="shared" si="2"/>
        <v>0</v>
      </c>
    </row>
    <row r="42" spans="1:15" ht="24">
      <c r="A42" s="6" t="s">
        <v>134</v>
      </c>
      <c r="B42" s="26" t="s">
        <v>135</v>
      </c>
      <c r="C42" s="34"/>
      <c r="D42" s="11" t="s">
        <v>136</v>
      </c>
      <c r="E42" s="11" t="s">
        <v>137</v>
      </c>
      <c r="F42" s="11" t="s">
        <v>138</v>
      </c>
      <c r="G42" s="6">
        <v>10</v>
      </c>
      <c r="H42" s="10">
        <v>0</v>
      </c>
      <c r="I42" s="11">
        <v>10</v>
      </c>
      <c r="J42" s="12">
        <f>H42/I42</f>
        <v>0</v>
      </c>
      <c r="K42" s="12">
        <f t="shared" si="0"/>
        <v>0</v>
      </c>
      <c r="L42" s="10">
        <f>H42*G42</f>
        <v>0</v>
      </c>
      <c r="M42" s="13">
        <v>0.08</v>
      </c>
      <c r="N42" s="10">
        <f t="shared" si="1"/>
        <v>0</v>
      </c>
      <c r="O42" s="10">
        <f t="shared" si="2"/>
        <v>0</v>
      </c>
    </row>
    <row r="43" spans="1:15">
      <c r="A43" s="6" t="s">
        <v>139</v>
      </c>
      <c r="B43" s="26" t="s">
        <v>140</v>
      </c>
      <c r="C43" s="11"/>
      <c r="D43" s="16" t="s">
        <v>39</v>
      </c>
      <c r="E43" s="16" t="s">
        <v>141</v>
      </c>
      <c r="F43" s="16" t="s">
        <v>23</v>
      </c>
      <c r="G43" s="6">
        <v>5</v>
      </c>
      <c r="H43" s="10">
        <v>0</v>
      </c>
      <c r="I43" s="11">
        <v>60</v>
      </c>
      <c r="J43" s="12">
        <f>H43/I43</f>
        <v>0</v>
      </c>
      <c r="K43" s="12">
        <f t="shared" si="0"/>
        <v>0</v>
      </c>
      <c r="L43" s="10">
        <f>H43*G43</f>
        <v>0</v>
      </c>
      <c r="M43" s="13">
        <v>0.08</v>
      </c>
      <c r="N43" s="10">
        <f t="shared" si="1"/>
        <v>0</v>
      </c>
      <c r="O43" s="10">
        <f t="shared" si="2"/>
        <v>0</v>
      </c>
    </row>
    <row r="44" spans="1:15">
      <c r="A44" s="6" t="s">
        <v>142</v>
      </c>
      <c r="B44" s="14" t="s">
        <v>140</v>
      </c>
      <c r="C44" s="15"/>
      <c r="D44" s="17" t="s">
        <v>39</v>
      </c>
      <c r="E44" s="16" t="s">
        <v>143</v>
      </c>
      <c r="F44" s="17" t="s">
        <v>23</v>
      </c>
      <c r="G44" s="6">
        <v>15</v>
      </c>
      <c r="H44" s="10">
        <v>0</v>
      </c>
      <c r="I44" s="16">
        <v>60</v>
      </c>
      <c r="J44" s="12">
        <f>H44/I44</f>
        <v>0</v>
      </c>
      <c r="K44" s="12">
        <f t="shared" si="0"/>
        <v>0</v>
      </c>
      <c r="L44" s="10">
        <f>H44*G44</f>
        <v>0</v>
      </c>
      <c r="M44" s="13">
        <v>0.08</v>
      </c>
      <c r="N44" s="10">
        <f t="shared" si="1"/>
        <v>0</v>
      </c>
      <c r="O44" s="10">
        <f t="shared" si="2"/>
        <v>0</v>
      </c>
    </row>
    <row r="45" spans="1:15" ht="24">
      <c r="A45" s="6" t="s">
        <v>144</v>
      </c>
      <c r="B45" s="26" t="s">
        <v>145</v>
      </c>
      <c r="C45" s="34"/>
      <c r="D45" s="32" t="s">
        <v>136</v>
      </c>
      <c r="E45" s="32" t="s">
        <v>146</v>
      </c>
      <c r="F45" s="33" t="s">
        <v>147</v>
      </c>
      <c r="G45" s="6">
        <v>25</v>
      </c>
      <c r="H45" s="10">
        <v>0</v>
      </c>
      <c r="I45" s="11">
        <v>100</v>
      </c>
      <c r="J45" s="12">
        <f>H45/I45</f>
        <v>0</v>
      </c>
      <c r="K45" s="12">
        <f t="shared" si="0"/>
        <v>0</v>
      </c>
      <c r="L45" s="10">
        <f>H45*G45</f>
        <v>0</v>
      </c>
      <c r="M45" s="13">
        <v>0.08</v>
      </c>
      <c r="N45" s="10">
        <f t="shared" si="1"/>
        <v>0</v>
      </c>
      <c r="O45" s="10">
        <f t="shared" si="2"/>
        <v>0</v>
      </c>
    </row>
    <row r="46" spans="1:15" ht="36">
      <c r="A46" s="6" t="s">
        <v>148</v>
      </c>
      <c r="B46" s="14" t="s">
        <v>149</v>
      </c>
      <c r="C46" s="15"/>
      <c r="D46" s="16" t="s">
        <v>150</v>
      </c>
      <c r="E46" s="16" t="s">
        <v>151</v>
      </c>
      <c r="F46" s="16" t="s">
        <v>152</v>
      </c>
      <c r="G46" s="6">
        <v>40</v>
      </c>
      <c r="H46" s="10">
        <v>0</v>
      </c>
      <c r="I46" s="16">
        <v>1</v>
      </c>
      <c r="J46" s="12">
        <f>H46/I46</f>
        <v>0</v>
      </c>
      <c r="K46" s="12">
        <f t="shared" si="0"/>
        <v>0</v>
      </c>
      <c r="L46" s="10">
        <f>H46*G46</f>
        <v>0</v>
      </c>
      <c r="M46" s="13">
        <v>0.08</v>
      </c>
      <c r="N46" s="10">
        <f t="shared" si="1"/>
        <v>0</v>
      </c>
      <c r="O46" s="10">
        <f t="shared" si="2"/>
        <v>0</v>
      </c>
    </row>
    <row r="47" spans="1:15">
      <c r="A47" s="6" t="s">
        <v>153</v>
      </c>
      <c r="B47" s="14" t="s">
        <v>154</v>
      </c>
      <c r="C47" s="15"/>
      <c r="D47" s="20" t="s">
        <v>155</v>
      </c>
      <c r="E47" s="16" t="s">
        <v>104</v>
      </c>
      <c r="F47" s="21" t="s">
        <v>156</v>
      </c>
      <c r="G47" s="6">
        <v>65</v>
      </c>
      <c r="H47" s="10">
        <v>0</v>
      </c>
      <c r="I47" s="16">
        <v>50</v>
      </c>
      <c r="J47" s="12">
        <f>H47/I47</f>
        <v>0</v>
      </c>
      <c r="K47" s="12">
        <f t="shared" si="0"/>
        <v>0</v>
      </c>
      <c r="L47" s="10">
        <f>H47*G47</f>
        <v>0</v>
      </c>
      <c r="M47" s="13">
        <v>0.08</v>
      </c>
      <c r="N47" s="10">
        <f t="shared" si="1"/>
        <v>0</v>
      </c>
      <c r="O47" s="10">
        <f t="shared" si="2"/>
        <v>0</v>
      </c>
    </row>
    <row r="48" spans="1:15">
      <c r="A48" s="6" t="s">
        <v>157</v>
      </c>
      <c r="B48" s="14" t="s">
        <v>154</v>
      </c>
      <c r="C48" s="15"/>
      <c r="D48" s="20" t="s">
        <v>158</v>
      </c>
      <c r="E48" s="16" t="s">
        <v>159</v>
      </c>
      <c r="F48" s="21" t="s">
        <v>160</v>
      </c>
      <c r="G48" s="6">
        <v>150</v>
      </c>
      <c r="H48" s="10">
        <v>0</v>
      </c>
      <c r="I48" s="16">
        <v>15</v>
      </c>
      <c r="J48" s="12">
        <f>H48/I48</f>
        <v>0</v>
      </c>
      <c r="K48" s="12">
        <f t="shared" si="0"/>
        <v>0</v>
      </c>
      <c r="L48" s="10">
        <f>H48*G48</f>
        <v>0</v>
      </c>
      <c r="M48" s="13">
        <v>0.08</v>
      </c>
      <c r="N48" s="10">
        <f t="shared" si="1"/>
        <v>0</v>
      </c>
      <c r="O48" s="10">
        <f t="shared" si="2"/>
        <v>0</v>
      </c>
    </row>
    <row r="49" spans="1:15">
      <c r="A49" s="6" t="s">
        <v>161</v>
      </c>
      <c r="B49" s="35" t="s">
        <v>162</v>
      </c>
      <c r="C49" s="36"/>
      <c r="D49" s="11" t="s">
        <v>39</v>
      </c>
      <c r="E49" s="37" t="s">
        <v>163</v>
      </c>
      <c r="F49" s="37" t="s">
        <v>106</v>
      </c>
      <c r="G49" s="6">
        <v>400</v>
      </c>
      <c r="H49" s="10">
        <v>0</v>
      </c>
      <c r="I49" s="17">
        <v>30</v>
      </c>
      <c r="J49" s="12">
        <f>H49/I49</f>
        <v>0</v>
      </c>
      <c r="K49" s="12">
        <f t="shared" si="0"/>
        <v>0</v>
      </c>
      <c r="L49" s="10">
        <f>H49*G49</f>
        <v>0</v>
      </c>
      <c r="M49" s="13">
        <v>0.08</v>
      </c>
      <c r="N49" s="10">
        <f t="shared" si="1"/>
        <v>0</v>
      </c>
      <c r="O49" s="10">
        <f t="shared" si="2"/>
        <v>0</v>
      </c>
    </row>
    <row r="50" spans="1:15">
      <c r="A50" s="6" t="s">
        <v>164</v>
      </c>
      <c r="B50" s="35" t="s">
        <v>162</v>
      </c>
      <c r="C50" s="36"/>
      <c r="D50" s="11" t="s">
        <v>39</v>
      </c>
      <c r="E50" s="37" t="s">
        <v>165</v>
      </c>
      <c r="F50" s="37" t="s">
        <v>106</v>
      </c>
      <c r="G50" s="6">
        <v>25</v>
      </c>
      <c r="H50" s="10">
        <v>0</v>
      </c>
      <c r="I50" s="17">
        <v>30</v>
      </c>
      <c r="J50" s="12">
        <f>H50/I50</f>
        <v>0</v>
      </c>
      <c r="K50" s="12">
        <f t="shared" si="0"/>
        <v>0</v>
      </c>
      <c r="L50" s="10">
        <f>H50*G50</f>
        <v>0</v>
      </c>
      <c r="M50" s="13">
        <v>0.08</v>
      </c>
      <c r="N50" s="10">
        <f t="shared" si="1"/>
        <v>0</v>
      </c>
      <c r="O50" s="10">
        <f t="shared" si="2"/>
        <v>0</v>
      </c>
    </row>
    <row r="51" spans="1:15" ht="36">
      <c r="A51" s="6" t="s">
        <v>166</v>
      </c>
      <c r="B51" s="14" t="s">
        <v>167</v>
      </c>
      <c r="C51" s="15"/>
      <c r="D51" s="16" t="s">
        <v>90</v>
      </c>
      <c r="E51" s="16" t="s">
        <v>168</v>
      </c>
      <c r="F51" s="16" t="s">
        <v>169</v>
      </c>
      <c r="G51" s="6">
        <v>5</v>
      </c>
      <c r="H51" s="10">
        <v>0</v>
      </c>
      <c r="I51" s="16">
        <v>15</v>
      </c>
      <c r="J51" s="12">
        <f>H51/I51</f>
        <v>0</v>
      </c>
      <c r="K51" s="12">
        <f t="shared" si="0"/>
        <v>0</v>
      </c>
      <c r="L51" s="10">
        <f>H51*G51</f>
        <v>0</v>
      </c>
      <c r="M51" s="13">
        <v>0.08</v>
      </c>
      <c r="N51" s="10">
        <f t="shared" si="1"/>
        <v>0</v>
      </c>
      <c r="O51" s="10">
        <f t="shared" si="2"/>
        <v>0</v>
      </c>
    </row>
    <row r="52" spans="1:15">
      <c r="A52" s="6" t="s">
        <v>170</v>
      </c>
      <c r="B52" s="14" t="s">
        <v>171</v>
      </c>
      <c r="C52" s="15"/>
      <c r="D52" s="16" t="s">
        <v>46</v>
      </c>
      <c r="E52" s="16" t="s">
        <v>172</v>
      </c>
      <c r="F52" s="16" t="s">
        <v>173</v>
      </c>
      <c r="G52" s="6">
        <v>35</v>
      </c>
      <c r="H52" s="10">
        <v>0</v>
      </c>
      <c r="I52" s="16">
        <v>100</v>
      </c>
      <c r="J52" s="12">
        <f>H52/I52</f>
        <v>0</v>
      </c>
      <c r="K52" s="12">
        <f t="shared" si="0"/>
        <v>0</v>
      </c>
      <c r="L52" s="10">
        <f>H52*G52</f>
        <v>0</v>
      </c>
      <c r="M52" s="13">
        <v>0.08</v>
      </c>
      <c r="N52" s="10">
        <f t="shared" si="1"/>
        <v>0</v>
      </c>
      <c r="O52" s="10">
        <f t="shared" si="2"/>
        <v>0</v>
      </c>
    </row>
    <row r="53" spans="1:15" ht="36">
      <c r="A53" s="6" t="s">
        <v>174</v>
      </c>
      <c r="B53" s="14" t="s">
        <v>175</v>
      </c>
      <c r="C53" s="15"/>
      <c r="D53" s="16" t="s">
        <v>176</v>
      </c>
      <c r="E53" s="16" t="s">
        <v>177</v>
      </c>
      <c r="F53" s="16" t="s">
        <v>178</v>
      </c>
      <c r="G53" s="6">
        <v>10</v>
      </c>
      <c r="H53" s="10">
        <v>0</v>
      </c>
      <c r="I53" s="16">
        <v>180</v>
      </c>
      <c r="J53" s="12">
        <f>H53/I53</f>
        <v>0</v>
      </c>
      <c r="K53" s="12">
        <f t="shared" si="0"/>
        <v>0</v>
      </c>
      <c r="L53" s="10">
        <f>H53*G53</f>
        <v>0</v>
      </c>
      <c r="M53" s="13">
        <v>0.08</v>
      </c>
      <c r="N53" s="10">
        <f t="shared" si="1"/>
        <v>0</v>
      </c>
      <c r="O53" s="10">
        <f t="shared" si="2"/>
        <v>0</v>
      </c>
    </row>
    <row r="54" spans="1:15" ht="72">
      <c r="A54" s="6" t="s">
        <v>179</v>
      </c>
      <c r="B54" s="14" t="s">
        <v>180</v>
      </c>
      <c r="C54" s="15"/>
      <c r="D54" s="16" t="s">
        <v>181</v>
      </c>
      <c r="E54" s="16" t="s">
        <v>182</v>
      </c>
      <c r="F54" s="16" t="s">
        <v>183</v>
      </c>
      <c r="G54" s="6">
        <v>10</v>
      </c>
      <c r="H54" s="10">
        <v>0</v>
      </c>
      <c r="I54" s="16">
        <v>100</v>
      </c>
      <c r="J54" s="12">
        <f>H54/I54</f>
        <v>0</v>
      </c>
      <c r="K54" s="12">
        <f t="shared" si="0"/>
        <v>0</v>
      </c>
      <c r="L54" s="10">
        <f>H54*G54</f>
        <v>0</v>
      </c>
      <c r="M54" s="13">
        <v>0.08</v>
      </c>
      <c r="N54" s="10">
        <f t="shared" si="1"/>
        <v>0</v>
      </c>
      <c r="O54" s="10">
        <f t="shared" si="2"/>
        <v>0</v>
      </c>
    </row>
    <row r="55" spans="1:15">
      <c r="A55" s="6" t="s">
        <v>184</v>
      </c>
      <c r="B55" s="38" t="s">
        <v>185</v>
      </c>
      <c r="C55" s="39"/>
      <c r="D55" s="40" t="s">
        <v>85</v>
      </c>
      <c r="E55" s="40"/>
      <c r="F55" s="40" t="s">
        <v>186</v>
      </c>
      <c r="G55" s="6">
        <v>80</v>
      </c>
      <c r="H55" s="10">
        <v>0</v>
      </c>
      <c r="I55" s="41">
        <v>100</v>
      </c>
      <c r="J55" s="12">
        <f>H55/I55</f>
        <v>0</v>
      </c>
      <c r="K55" s="12">
        <f t="shared" si="0"/>
        <v>0</v>
      </c>
      <c r="L55" s="10">
        <f>H55*G55</f>
        <v>0</v>
      </c>
      <c r="M55" s="13">
        <v>0.08</v>
      </c>
      <c r="N55" s="10">
        <f t="shared" si="1"/>
        <v>0</v>
      </c>
      <c r="O55" s="10">
        <f t="shared" si="2"/>
        <v>0</v>
      </c>
    </row>
    <row r="56" spans="1:15">
      <c r="A56" s="6" t="s">
        <v>187</v>
      </c>
      <c r="B56" s="14" t="s">
        <v>188</v>
      </c>
      <c r="C56" s="15"/>
      <c r="D56" s="16" t="s">
        <v>46</v>
      </c>
      <c r="E56" s="16" t="s">
        <v>189</v>
      </c>
      <c r="F56" s="16" t="s">
        <v>52</v>
      </c>
      <c r="G56" s="6">
        <v>5</v>
      </c>
      <c r="H56" s="10">
        <v>0</v>
      </c>
      <c r="I56" s="16">
        <v>60</v>
      </c>
      <c r="J56" s="12">
        <f>H56/I56</f>
        <v>0</v>
      </c>
      <c r="K56" s="12">
        <f t="shared" si="0"/>
        <v>0</v>
      </c>
      <c r="L56" s="10">
        <f>H56*G56</f>
        <v>0</v>
      </c>
      <c r="M56" s="13">
        <v>0.08</v>
      </c>
      <c r="N56" s="10">
        <f t="shared" si="1"/>
        <v>0</v>
      </c>
      <c r="O56" s="10">
        <f t="shared" si="2"/>
        <v>0</v>
      </c>
    </row>
    <row r="57" spans="1:15" ht="36">
      <c r="A57" s="6" t="s">
        <v>190</v>
      </c>
      <c r="B57" s="26" t="s">
        <v>191</v>
      </c>
      <c r="C57" s="27"/>
      <c r="D57" s="16" t="s">
        <v>192</v>
      </c>
      <c r="E57" s="16" t="s">
        <v>193</v>
      </c>
      <c r="F57" s="16" t="s">
        <v>36</v>
      </c>
      <c r="G57" s="16">
        <v>100</v>
      </c>
      <c r="H57" s="10">
        <v>0</v>
      </c>
      <c r="I57" s="11">
        <v>5</v>
      </c>
      <c r="J57" s="12">
        <f>H57/I57</f>
        <v>0</v>
      </c>
      <c r="K57" s="12">
        <f t="shared" si="0"/>
        <v>0</v>
      </c>
      <c r="L57" s="10">
        <f>H57*G57</f>
        <v>0</v>
      </c>
      <c r="M57" s="13">
        <v>0.08</v>
      </c>
      <c r="N57" s="10">
        <f t="shared" si="1"/>
        <v>0</v>
      </c>
      <c r="O57" s="10">
        <f t="shared" si="2"/>
        <v>0</v>
      </c>
    </row>
    <row r="58" spans="1:15" ht="36">
      <c r="A58" s="6" t="s">
        <v>194</v>
      </c>
      <c r="B58" s="7" t="s">
        <v>195</v>
      </c>
      <c r="C58" s="8"/>
      <c r="D58" s="9" t="s">
        <v>90</v>
      </c>
      <c r="E58" s="9" t="s">
        <v>196</v>
      </c>
      <c r="F58" s="9" t="s">
        <v>197</v>
      </c>
      <c r="G58" s="16">
        <v>25</v>
      </c>
      <c r="H58" s="10">
        <v>0</v>
      </c>
      <c r="I58" s="9">
        <v>15</v>
      </c>
      <c r="J58" s="12">
        <f>H58/I58</f>
        <v>0</v>
      </c>
      <c r="K58" s="12">
        <f t="shared" si="0"/>
        <v>0</v>
      </c>
      <c r="L58" s="10">
        <f>H58*G58</f>
        <v>0</v>
      </c>
      <c r="M58" s="13">
        <v>0.08</v>
      </c>
      <c r="N58" s="10">
        <f t="shared" si="1"/>
        <v>0</v>
      </c>
      <c r="O58" s="10">
        <f t="shared" si="2"/>
        <v>0</v>
      </c>
    </row>
    <row r="59" spans="1:15" ht="24">
      <c r="A59" s="6" t="s">
        <v>198</v>
      </c>
      <c r="B59" s="14" t="s">
        <v>199</v>
      </c>
      <c r="C59" s="15"/>
      <c r="D59" s="16" t="s">
        <v>39</v>
      </c>
      <c r="E59" s="16" t="s">
        <v>200</v>
      </c>
      <c r="F59" s="16" t="s">
        <v>66</v>
      </c>
      <c r="G59" s="6">
        <v>20</v>
      </c>
      <c r="H59" s="10">
        <v>0</v>
      </c>
      <c r="I59" s="16">
        <v>30</v>
      </c>
      <c r="J59" s="12">
        <f>H59/I59</f>
        <v>0</v>
      </c>
      <c r="K59" s="12">
        <f t="shared" si="0"/>
        <v>0</v>
      </c>
      <c r="L59" s="10">
        <f>H59*G59</f>
        <v>0</v>
      </c>
      <c r="M59" s="13">
        <v>0.08</v>
      </c>
      <c r="N59" s="10">
        <f t="shared" si="1"/>
        <v>0</v>
      </c>
      <c r="O59" s="10">
        <f t="shared" si="2"/>
        <v>0</v>
      </c>
    </row>
    <row r="60" spans="1:15" ht="24">
      <c r="A60" s="6" t="s">
        <v>201</v>
      </c>
      <c r="B60" s="14" t="s">
        <v>199</v>
      </c>
      <c r="C60" s="15"/>
      <c r="D60" s="16" t="s">
        <v>39</v>
      </c>
      <c r="E60" s="16" t="s">
        <v>65</v>
      </c>
      <c r="F60" s="16" t="s">
        <v>66</v>
      </c>
      <c r="G60" s="6">
        <v>60</v>
      </c>
      <c r="H60" s="10">
        <v>0</v>
      </c>
      <c r="I60" s="16">
        <v>30</v>
      </c>
      <c r="J60" s="12">
        <f>H60/I60</f>
        <v>0</v>
      </c>
      <c r="K60" s="12">
        <f t="shared" si="0"/>
        <v>0</v>
      </c>
      <c r="L60" s="10">
        <f>H60*G60</f>
        <v>0</v>
      </c>
      <c r="M60" s="13">
        <v>0.08</v>
      </c>
      <c r="N60" s="10">
        <f t="shared" si="1"/>
        <v>0</v>
      </c>
      <c r="O60" s="10">
        <f t="shared" si="2"/>
        <v>0</v>
      </c>
    </row>
    <row r="61" spans="1:15" ht="24">
      <c r="A61" s="6" t="s">
        <v>202</v>
      </c>
      <c r="B61" s="14" t="s">
        <v>199</v>
      </c>
      <c r="C61" s="15"/>
      <c r="D61" s="16" t="s">
        <v>39</v>
      </c>
      <c r="E61" s="16" t="s">
        <v>172</v>
      </c>
      <c r="F61" s="16" t="s">
        <v>66</v>
      </c>
      <c r="G61" s="6">
        <v>20</v>
      </c>
      <c r="H61" s="10">
        <v>0</v>
      </c>
      <c r="I61" s="16">
        <v>30</v>
      </c>
      <c r="J61" s="12">
        <f>H61/I61</f>
        <v>0</v>
      </c>
      <c r="K61" s="12">
        <f t="shared" si="0"/>
        <v>0</v>
      </c>
      <c r="L61" s="10">
        <f>H61*G61</f>
        <v>0</v>
      </c>
      <c r="M61" s="13">
        <v>0.08</v>
      </c>
      <c r="N61" s="10">
        <f t="shared" si="1"/>
        <v>0</v>
      </c>
      <c r="O61" s="10">
        <f t="shared" si="2"/>
        <v>0</v>
      </c>
    </row>
    <row r="62" spans="1:15" ht="24">
      <c r="A62" s="6" t="s">
        <v>203</v>
      </c>
      <c r="B62" s="14" t="s">
        <v>199</v>
      </c>
      <c r="C62" s="15"/>
      <c r="D62" s="16" t="s">
        <v>39</v>
      </c>
      <c r="E62" s="16" t="s">
        <v>141</v>
      </c>
      <c r="F62" s="16" t="s">
        <v>66</v>
      </c>
      <c r="G62" s="6">
        <v>100</v>
      </c>
      <c r="H62" s="10">
        <v>0</v>
      </c>
      <c r="I62" s="16">
        <v>30</v>
      </c>
      <c r="J62" s="12">
        <f>H62/I62</f>
        <v>0</v>
      </c>
      <c r="K62" s="12">
        <f t="shared" si="0"/>
        <v>0</v>
      </c>
      <c r="L62" s="10">
        <f>H62*G62</f>
        <v>0</v>
      </c>
      <c r="M62" s="13">
        <v>0.08</v>
      </c>
      <c r="N62" s="10">
        <f t="shared" si="1"/>
        <v>0</v>
      </c>
      <c r="O62" s="10">
        <f t="shared" si="2"/>
        <v>0</v>
      </c>
    </row>
    <row r="63" spans="1:15" ht="24">
      <c r="A63" s="6" t="s">
        <v>204</v>
      </c>
      <c r="B63" s="26" t="s">
        <v>205</v>
      </c>
      <c r="C63" s="34"/>
      <c r="D63" s="16" t="s">
        <v>46</v>
      </c>
      <c r="E63" s="16" t="s">
        <v>206</v>
      </c>
      <c r="F63" s="16" t="s">
        <v>207</v>
      </c>
      <c r="G63" s="6">
        <v>25</v>
      </c>
      <c r="H63" s="10">
        <v>0</v>
      </c>
      <c r="I63" s="11">
        <v>40</v>
      </c>
      <c r="J63" s="12">
        <f>H63/I63</f>
        <v>0</v>
      </c>
      <c r="K63" s="12">
        <f t="shared" si="0"/>
        <v>0</v>
      </c>
      <c r="L63" s="10">
        <f>H63*G63</f>
        <v>0</v>
      </c>
      <c r="M63" s="13">
        <v>0.08</v>
      </c>
      <c r="N63" s="10">
        <f t="shared" si="1"/>
        <v>0</v>
      </c>
      <c r="O63" s="10">
        <f t="shared" si="2"/>
        <v>0</v>
      </c>
    </row>
    <row r="64" spans="1:15" ht="36">
      <c r="A64" s="6" t="s">
        <v>208</v>
      </c>
      <c r="B64" s="26" t="s">
        <v>209</v>
      </c>
      <c r="C64" s="34"/>
      <c r="D64" s="16" t="s">
        <v>210</v>
      </c>
      <c r="E64" s="16" t="s">
        <v>211</v>
      </c>
      <c r="F64" s="16" t="s">
        <v>212</v>
      </c>
      <c r="G64" s="6">
        <v>120</v>
      </c>
      <c r="H64" s="10">
        <v>0</v>
      </c>
      <c r="I64" s="11">
        <v>120</v>
      </c>
      <c r="J64" s="12">
        <f>H64/I64</f>
        <v>0</v>
      </c>
      <c r="K64" s="12">
        <f t="shared" si="0"/>
        <v>0</v>
      </c>
      <c r="L64" s="10">
        <f>H64*G64</f>
        <v>0</v>
      </c>
      <c r="M64" s="13">
        <v>0.08</v>
      </c>
      <c r="N64" s="10">
        <f t="shared" si="1"/>
        <v>0</v>
      </c>
      <c r="O64" s="10">
        <f t="shared" si="2"/>
        <v>0</v>
      </c>
    </row>
    <row r="65" spans="1:15" ht="168">
      <c r="A65" s="6" t="s">
        <v>213</v>
      </c>
      <c r="B65" s="14" t="s">
        <v>214</v>
      </c>
      <c r="C65" s="14"/>
      <c r="D65" s="42" t="s">
        <v>215</v>
      </c>
      <c r="E65" s="42" t="s">
        <v>216</v>
      </c>
      <c r="F65" s="42" t="s">
        <v>217</v>
      </c>
      <c r="G65" s="6">
        <v>20</v>
      </c>
      <c r="H65" s="10">
        <v>0</v>
      </c>
      <c r="I65" s="16">
        <v>20</v>
      </c>
      <c r="J65" s="12">
        <f>H65/I65</f>
        <v>0</v>
      </c>
      <c r="K65" s="12">
        <f t="shared" si="0"/>
        <v>0</v>
      </c>
      <c r="L65" s="10">
        <f>H65*G65</f>
        <v>0</v>
      </c>
      <c r="M65" s="13">
        <v>0.08</v>
      </c>
      <c r="N65" s="10">
        <f t="shared" si="1"/>
        <v>0</v>
      </c>
      <c r="O65" s="10">
        <f t="shared" si="2"/>
        <v>0</v>
      </c>
    </row>
    <row r="66" spans="1:15" ht="168">
      <c r="A66" s="6" t="s">
        <v>218</v>
      </c>
      <c r="B66" s="14" t="s">
        <v>219</v>
      </c>
      <c r="C66" s="14"/>
      <c r="D66" s="42" t="s">
        <v>215</v>
      </c>
      <c r="E66" s="42" t="s">
        <v>220</v>
      </c>
      <c r="F66" s="42" t="s">
        <v>217</v>
      </c>
      <c r="G66" s="6">
        <v>10</v>
      </c>
      <c r="H66" s="10">
        <v>0</v>
      </c>
      <c r="I66" s="16">
        <v>20</v>
      </c>
      <c r="J66" s="12">
        <f>H66/I66</f>
        <v>0</v>
      </c>
      <c r="K66" s="12">
        <f t="shared" si="0"/>
        <v>0</v>
      </c>
      <c r="L66" s="10">
        <f>H66*G66</f>
        <v>0</v>
      </c>
      <c r="M66" s="13">
        <v>0.08</v>
      </c>
      <c r="N66" s="10">
        <f t="shared" si="1"/>
        <v>0</v>
      </c>
      <c r="O66" s="10">
        <f t="shared" si="2"/>
        <v>0</v>
      </c>
    </row>
    <row r="67" spans="1:15" ht="144">
      <c r="A67" s="6" t="s">
        <v>221</v>
      </c>
      <c r="B67" s="14" t="s">
        <v>222</v>
      </c>
      <c r="C67" s="15"/>
      <c r="D67" s="16" t="s">
        <v>136</v>
      </c>
      <c r="E67" s="43" t="s">
        <v>223</v>
      </c>
      <c r="F67" s="16" t="s">
        <v>224</v>
      </c>
      <c r="G67" s="6">
        <v>250</v>
      </c>
      <c r="H67" s="10">
        <v>0</v>
      </c>
      <c r="I67" s="16">
        <v>5</v>
      </c>
      <c r="J67" s="12">
        <f>H67/I67</f>
        <v>0</v>
      </c>
      <c r="K67" s="12">
        <f t="shared" si="0"/>
        <v>0</v>
      </c>
      <c r="L67" s="10">
        <f>H67*G67</f>
        <v>0</v>
      </c>
      <c r="M67" s="13">
        <v>0.08</v>
      </c>
      <c r="N67" s="10">
        <f t="shared" si="1"/>
        <v>0</v>
      </c>
      <c r="O67" s="10">
        <f t="shared" si="2"/>
        <v>0</v>
      </c>
    </row>
    <row r="68" spans="1:15" ht="24">
      <c r="A68" s="6" t="s">
        <v>225</v>
      </c>
      <c r="B68" s="26" t="s">
        <v>226</v>
      </c>
      <c r="C68" s="34"/>
      <c r="D68" s="11" t="s">
        <v>136</v>
      </c>
      <c r="E68" s="11" t="s">
        <v>227</v>
      </c>
      <c r="F68" s="11" t="s">
        <v>228</v>
      </c>
      <c r="G68" s="6">
        <v>250</v>
      </c>
      <c r="H68" s="10">
        <v>0</v>
      </c>
      <c r="I68" s="11">
        <v>5</v>
      </c>
      <c r="J68" s="12">
        <f>H68/I68</f>
        <v>0</v>
      </c>
      <c r="K68" s="12">
        <f t="shared" si="0"/>
        <v>0</v>
      </c>
      <c r="L68" s="10">
        <f>H68*G68</f>
        <v>0</v>
      </c>
      <c r="M68" s="13">
        <v>0.08</v>
      </c>
      <c r="N68" s="10">
        <f t="shared" si="1"/>
        <v>0</v>
      </c>
      <c r="O68" s="10">
        <f t="shared" si="2"/>
        <v>0</v>
      </c>
    </row>
    <row r="69" spans="1:15" ht="24">
      <c r="A69" s="6" t="s">
        <v>229</v>
      </c>
      <c r="B69" s="14" t="s">
        <v>230</v>
      </c>
      <c r="C69" s="15"/>
      <c r="D69" s="16" t="s">
        <v>158</v>
      </c>
      <c r="E69" s="16">
        <v>1000</v>
      </c>
      <c r="F69" s="16">
        <v>100</v>
      </c>
      <c r="G69" s="6">
        <v>40</v>
      </c>
      <c r="H69" s="10">
        <v>0</v>
      </c>
      <c r="I69" s="16">
        <v>100</v>
      </c>
      <c r="J69" s="12">
        <f>H69/I69</f>
        <v>0</v>
      </c>
      <c r="K69" s="12">
        <f t="shared" si="0"/>
        <v>0</v>
      </c>
      <c r="L69" s="10">
        <f>H69*G69</f>
        <v>0</v>
      </c>
      <c r="M69" s="13">
        <v>0.08</v>
      </c>
      <c r="N69" s="10">
        <f t="shared" si="1"/>
        <v>0</v>
      </c>
      <c r="O69" s="10">
        <f t="shared" si="2"/>
        <v>0</v>
      </c>
    </row>
    <row r="70" spans="1:15" ht="24">
      <c r="A70" s="6" t="s">
        <v>231</v>
      </c>
      <c r="B70" s="26" t="s">
        <v>232</v>
      </c>
      <c r="C70" s="34"/>
      <c r="D70" s="11" t="s">
        <v>233</v>
      </c>
      <c r="E70" s="11" t="s">
        <v>234</v>
      </c>
      <c r="F70" s="11" t="s">
        <v>138</v>
      </c>
      <c r="G70" s="6">
        <v>20</v>
      </c>
      <c r="H70" s="10">
        <v>0</v>
      </c>
      <c r="I70" s="11">
        <v>10</v>
      </c>
      <c r="J70" s="12">
        <f>H70/I70</f>
        <v>0</v>
      </c>
      <c r="K70" s="12">
        <f t="shared" si="0"/>
        <v>0</v>
      </c>
      <c r="L70" s="10">
        <f>H70*G70</f>
        <v>0</v>
      </c>
      <c r="M70" s="13">
        <v>0.08</v>
      </c>
      <c r="N70" s="10">
        <f t="shared" si="1"/>
        <v>0</v>
      </c>
      <c r="O70" s="10">
        <f t="shared" si="2"/>
        <v>0</v>
      </c>
    </row>
    <row r="71" spans="1:15" ht="36">
      <c r="A71" s="6" t="s">
        <v>235</v>
      </c>
      <c r="B71" s="26" t="s">
        <v>236</v>
      </c>
      <c r="C71" s="34"/>
      <c r="D71" s="32" t="s">
        <v>237</v>
      </c>
      <c r="E71" s="11" t="s">
        <v>238</v>
      </c>
      <c r="F71" s="44" t="s">
        <v>239</v>
      </c>
      <c r="G71" s="6">
        <v>70</v>
      </c>
      <c r="H71" s="10">
        <v>0</v>
      </c>
      <c r="I71" s="11">
        <v>150</v>
      </c>
      <c r="J71" s="12">
        <f>H71/I71</f>
        <v>0</v>
      </c>
      <c r="K71" s="12">
        <f t="shared" si="0"/>
        <v>0</v>
      </c>
      <c r="L71" s="10">
        <f>H71*G71</f>
        <v>0</v>
      </c>
      <c r="M71" s="13">
        <v>0.08</v>
      </c>
      <c r="N71" s="10">
        <f t="shared" si="1"/>
        <v>0</v>
      </c>
      <c r="O71" s="10">
        <f t="shared" si="2"/>
        <v>0</v>
      </c>
    </row>
    <row r="72" spans="1:15" ht="36">
      <c r="A72" s="6" t="s">
        <v>240</v>
      </c>
      <c r="B72" s="14" t="s">
        <v>241</v>
      </c>
      <c r="C72" s="15"/>
      <c r="D72" s="16" t="s">
        <v>90</v>
      </c>
      <c r="E72" s="17" t="s">
        <v>242</v>
      </c>
      <c r="F72" s="17" t="s">
        <v>133</v>
      </c>
      <c r="G72" s="6">
        <v>30</v>
      </c>
      <c r="H72" s="10">
        <v>0</v>
      </c>
      <c r="I72" s="16">
        <v>20</v>
      </c>
      <c r="J72" s="12">
        <f>H72/I72</f>
        <v>0</v>
      </c>
      <c r="K72" s="12">
        <f t="shared" ref="K72:K135" si="3">J72*1.08</f>
        <v>0</v>
      </c>
      <c r="L72" s="10">
        <f>H72*G72</f>
        <v>0</v>
      </c>
      <c r="M72" s="13">
        <v>0.08</v>
      </c>
      <c r="N72" s="10">
        <f t="shared" ref="N72:N135" si="4">L72*M72</f>
        <v>0</v>
      </c>
      <c r="O72" s="10">
        <f t="shared" si="2"/>
        <v>0</v>
      </c>
    </row>
    <row r="73" spans="1:15">
      <c r="A73" s="6" t="s">
        <v>243</v>
      </c>
      <c r="B73" s="14" t="s">
        <v>244</v>
      </c>
      <c r="C73" s="15"/>
      <c r="D73" s="16" t="s">
        <v>46</v>
      </c>
      <c r="E73" s="16" t="s">
        <v>245</v>
      </c>
      <c r="F73" s="16" t="s">
        <v>66</v>
      </c>
      <c r="G73" s="6">
        <v>50</v>
      </c>
      <c r="H73" s="10">
        <v>0</v>
      </c>
      <c r="I73" s="16">
        <v>30</v>
      </c>
      <c r="J73" s="12">
        <f>H73/I73</f>
        <v>0</v>
      </c>
      <c r="K73" s="12">
        <f t="shared" si="3"/>
        <v>0</v>
      </c>
      <c r="L73" s="10">
        <f>H73*G73</f>
        <v>0</v>
      </c>
      <c r="M73" s="13">
        <v>0.08</v>
      </c>
      <c r="N73" s="10">
        <f t="shared" si="4"/>
        <v>0</v>
      </c>
      <c r="O73" s="10">
        <f t="shared" ref="O73:O136" si="5">L73+N73</f>
        <v>0</v>
      </c>
    </row>
    <row r="74" spans="1:15">
      <c r="A74" s="6" t="s">
        <v>246</v>
      </c>
      <c r="B74" s="14" t="s">
        <v>244</v>
      </c>
      <c r="C74" s="15"/>
      <c r="D74" s="16" t="s">
        <v>46</v>
      </c>
      <c r="E74" s="16" t="s">
        <v>247</v>
      </c>
      <c r="F74" s="16" t="s">
        <v>66</v>
      </c>
      <c r="G74" s="6">
        <v>25</v>
      </c>
      <c r="H74" s="10">
        <v>0</v>
      </c>
      <c r="I74" s="16">
        <v>30</v>
      </c>
      <c r="J74" s="12">
        <f>H74/I74</f>
        <v>0</v>
      </c>
      <c r="K74" s="12">
        <f t="shared" si="3"/>
        <v>0</v>
      </c>
      <c r="L74" s="10">
        <f>H74*G74</f>
        <v>0</v>
      </c>
      <c r="M74" s="13">
        <v>0.08</v>
      </c>
      <c r="N74" s="10">
        <f t="shared" si="4"/>
        <v>0</v>
      </c>
      <c r="O74" s="10">
        <f t="shared" si="5"/>
        <v>0</v>
      </c>
    </row>
    <row r="75" spans="1:15">
      <c r="A75" s="6" t="s">
        <v>248</v>
      </c>
      <c r="B75" s="14" t="s">
        <v>249</v>
      </c>
      <c r="C75" s="15"/>
      <c r="D75" s="17" t="s">
        <v>46</v>
      </c>
      <c r="E75" s="17" t="s">
        <v>250</v>
      </c>
      <c r="F75" s="17" t="s">
        <v>106</v>
      </c>
      <c r="G75" s="6">
        <v>20</v>
      </c>
      <c r="H75" s="10">
        <v>0</v>
      </c>
      <c r="I75" s="16">
        <v>30</v>
      </c>
      <c r="J75" s="12">
        <f>H75/I75</f>
        <v>0</v>
      </c>
      <c r="K75" s="12">
        <f t="shared" si="3"/>
        <v>0</v>
      </c>
      <c r="L75" s="10">
        <f>H75*G75</f>
        <v>0</v>
      </c>
      <c r="M75" s="13">
        <v>0.08</v>
      </c>
      <c r="N75" s="10">
        <f t="shared" si="4"/>
        <v>0</v>
      </c>
      <c r="O75" s="10">
        <f t="shared" si="5"/>
        <v>0</v>
      </c>
    </row>
    <row r="76" spans="1:15">
      <c r="A76" s="6" t="s">
        <v>251</v>
      </c>
      <c r="B76" s="14" t="s">
        <v>252</v>
      </c>
      <c r="C76" s="15"/>
      <c r="D76" s="17" t="s">
        <v>46</v>
      </c>
      <c r="E76" s="17" t="s">
        <v>253</v>
      </c>
      <c r="F76" s="17" t="s">
        <v>106</v>
      </c>
      <c r="G76" s="6">
        <v>2</v>
      </c>
      <c r="H76" s="10">
        <v>0</v>
      </c>
      <c r="I76" s="16">
        <v>30</v>
      </c>
      <c r="J76" s="12">
        <f>H76/I76</f>
        <v>0</v>
      </c>
      <c r="K76" s="12">
        <f t="shared" si="3"/>
        <v>0</v>
      </c>
      <c r="L76" s="10">
        <f>H76*G76</f>
        <v>0</v>
      </c>
      <c r="M76" s="13">
        <v>0.08</v>
      </c>
      <c r="N76" s="10">
        <f t="shared" si="4"/>
        <v>0</v>
      </c>
      <c r="O76" s="10">
        <f t="shared" si="5"/>
        <v>0</v>
      </c>
    </row>
    <row r="77" spans="1:15">
      <c r="A77" s="6" t="s">
        <v>254</v>
      </c>
      <c r="B77" s="14" t="s">
        <v>252</v>
      </c>
      <c r="C77" s="15"/>
      <c r="D77" s="17" t="s">
        <v>46</v>
      </c>
      <c r="E77" s="17" t="s">
        <v>255</v>
      </c>
      <c r="F77" s="17" t="s">
        <v>106</v>
      </c>
      <c r="G77" s="6">
        <v>40</v>
      </c>
      <c r="H77" s="10">
        <v>0</v>
      </c>
      <c r="I77" s="16">
        <v>30</v>
      </c>
      <c r="J77" s="12">
        <f>H77/I77</f>
        <v>0</v>
      </c>
      <c r="K77" s="12">
        <f t="shared" si="3"/>
        <v>0</v>
      </c>
      <c r="L77" s="10">
        <f>H77*G77</f>
        <v>0</v>
      </c>
      <c r="M77" s="13">
        <v>0.08</v>
      </c>
      <c r="N77" s="10">
        <f t="shared" si="4"/>
        <v>0</v>
      </c>
      <c r="O77" s="10">
        <f t="shared" si="5"/>
        <v>0</v>
      </c>
    </row>
    <row r="78" spans="1:15" ht="24">
      <c r="A78" s="6" t="s">
        <v>256</v>
      </c>
      <c r="B78" s="14" t="s">
        <v>257</v>
      </c>
      <c r="C78" s="15"/>
      <c r="D78" s="16" t="s">
        <v>258</v>
      </c>
      <c r="E78" s="16" t="s">
        <v>129</v>
      </c>
      <c r="F78" s="16" t="s">
        <v>106</v>
      </c>
      <c r="G78" s="6">
        <v>120</v>
      </c>
      <c r="H78" s="10">
        <v>0</v>
      </c>
      <c r="I78" s="16">
        <v>30</v>
      </c>
      <c r="J78" s="12">
        <f>H78/I78</f>
        <v>0</v>
      </c>
      <c r="K78" s="12">
        <f t="shared" si="3"/>
        <v>0</v>
      </c>
      <c r="L78" s="10">
        <f>H78*G78</f>
        <v>0</v>
      </c>
      <c r="M78" s="13">
        <v>0.08</v>
      </c>
      <c r="N78" s="10">
        <f t="shared" si="4"/>
        <v>0</v>
      </c>
      <c r="O78" s="10">
        <f t="shared" si="5"/>
        <v>0</v>
      </c>
    </row>
    <row r="79" spans="1:15" ht="24">
      <c r="A79" s="6" t="s">
        <v>259</v>
      </c>
      <c r="B79" s="7" t="s">
        <v>260</v>
      </c>
      <c r="C79" s="7"/>
      <c r="D79" s="28" t="s">
        <v>90</v>
      </c>
      <c r="E79" s="28" t="s">
        <v>261</v>
      </c>
      <c r="F79" s="21" t="s">
        <v>262</v>
      </c>
      <c r="G79" s="6">
        <v>50</v>
      </c>
      <c r="H79" s="10">
        <v>0</v>
      </c>
      <c r="I79" s="9">
        <v>5</v>
      </c>
      <c r="J79" s="12">
        <f>H79/I79</f>
        <v>0</v>
      </c>
      <c r="K79" s="12">
        <f t="shared" si="3"/>
        <v>0</v>
      </c>
      <c r="L79" s="10">
        <f>H79*G79</f>
        <v>0</v>
      </c>
      <c r="M79" s="13">
        <v>0.08</v>
      </c>
      <c r="N79" s="10">
        <f t="shared" si="4"/>
        <v>0</v>
      </c>
      <c r="O79" s="10">
        <f t="shared" si="5"/>
        <v>0</v>
      </c>
    </row>
    <row r="80" spans="1:15" ht="24">
      <c r="A80" s="6" t="s">
        <v>263</v>
      </c>
      <c r="B80" s="7" t="s">
        <v>264</v>
      </c>
      <c r="C80" s="7"/>
      <c r="D80" s="28" t="s">
        <v>90</v>
      </c>
      <c r="E80" s="28" t="s">
        <v>265</v>
      </c>
      <c r="F80" s="21" t="s">
        <v>262</v>
      </c>
      <c r="G80" s="6">
        <v>140</v>
      </c>
      <c r="H80" s="10">
        <v>0</v>
      </c>
      <c r="I80" s="9">
        <v>5</v>
      </c>
      <c r="J80" s="12">
        <f>H80/I80</f>
        <v>0</v>
      </c>
      <c r="K80" s="12">
        <f t="shared" si="3"/>
        <v>0</v>
      </c>
      <c r="L80" s="10">
        <f>H80*G80</f>
        <v>0</v>
      </c>
      <c r="M80" s="13">
        <v>0.08</v>
      </c>
      <c r="N80" s="10">
        <f t="shared" si="4"/>
        <v>0</v>
      </c>
      <c r="O80" s="10">
        <f t="shared" si="5"/>
        <v>0</v>
      </c>
    </row>
    <row r="81" spans="1:15" ht="48">
      <c r="A81" s="6" t="s">
        <v>266</v>
      </c>
      <c r="B81" s="26" t="s">
        <v>267</v>
      </c>
      <c r="C81" s="27"/>
      <c r="D81" s="16" t="s">
        <v>268</v>
      </c>
      <c r="E81" s="16" t="s">
        <v>269</v>
      </c>
      <c r="F81" s="16" t="s">
        <v>73</v>
      </c>
      <c r="G81" s="16">
        <v>20</v>
      </c>
      <c r="H81" s="10">
        <v>0</v>
      </c>
      <c r="I81" s="11">
        <v>20</v>
      </c>
      <c r="J81" s="12">
        <f>H81/I81</f>
        <v>0</v>
      </c>
      <c r="K81" s="12">
        <f t="shared" si="3"/>
        <v>0</v>
      </c>
      <c r="L81" s="10">
        <f>H81*G81</f>
        <v>0</v>
      </c>
      <c r="M81" s="13">
        <v>0.08</v>
      </c>
      <c r="N81" s="10">
        <f t="shared" si="4"/>
        <v>0</v>
      </c>
      <c r="O81" s="10">
        <f t="shared" si="5"/>
        <v>0</v>
      </c>
    </row>
    <row r="82" spans="1:15">
      <c r="A82" s="6" t="s">
        <v>270</v>
      </c>
      <c r="B82" s="14" t="s">
        <v>271</v>
      </c>
      <c r="C82" s="15"/>
      <c r="D82" s="20" t="s">
        <v>46</v>
      </c>
      <c r="E82" s="16" t="s">
        <v>272</v>
      </c>
      <c r="F82" s="21" t="s">
        <v>273</v>
      </c>
      <c r="G82" s="6">
        <v>150</v>
      </c>
      <c r="H82" s="10">
        <v>0</v>
      </c>
      <c r="I82" s="16">
        <v>90</v>
      </c>
      <c r="J82" s="12">
        <f>H82/I82</f>
        <v>0</v>
      </c>
      <c r="K82" s="12">
        <f t="shared" si="3"/>
        <v>0</v>
      </c>
      <c r="L82" s="10">
        <f>H82*G82</f>
        <v>0</v>
      </c>
      <c r="M82" s="13">
        <v>0.08</v>
      </c>
      <c r="N82" s="10">
        <f t="shared" si="4"/>
        <v>0</v>
      </c>
      <c r="O82" s="10">
        <f t="shared" si="5"/>
        <v>0</v>
      </c>
    </row>
    <row r="83" spans="1:15" ht="72">
      <c r="A83" s="6" t="s">
        <v>274</v>
      </c>
      <c r="B83" s="7" t="s">
        <v>275</v>
      </c>
      <c r="C83" s="7"/>
      <c r="D83" s="28" t="s">
        <v>150</v>
      </c>
      <c r="E83" s="9"/>
      <c r="F83" s="21" t="s">
        <v>276</v>
      </c>
      <c r="G83" s="6">
        <v>40</v>
      </c>
      <c r="H83" s="10">
        <v>0</v>
      </c>
      <c r="I83" s="9">
        <v>50</v>
      </c>
      <c r="J83" s="12">
        <f>H83/I83</f>
        <v>0</v>
      </c>
      <c r="K83" s="12">
        <f t="shared" si="3"/>
        <v>0</v>
      </c>
      <c r="L83" s="10">
        <f>H83*G83</f>
        <v>0</v>
      </c>
      <c r="M83" s="13">
        <v>0.08</v>
      </c>
      <c r="N83" s="10">
        <f t="shared" si="4"/>
        <v>0</v>
      </c>
      <c r="O83" s="10">
        <f t="shared" si="5"/>
        <v>0</v>
      </c>
    </row>
    <row r="84" spans="1:15" ht="48">
      <c r="A84" s="6" t="s">
        <v>277</v>
      </c>
      <c r="B84" s="26" t="s">
        <v>278</v>
      </c>
      <c r="C84" s="34"/>
      <c r="D84" s="16" t="s">
        <v>279</v>
      </c>
      <c r="E84" s="16" t="s">
        <v>280</v>
      </c>
      <c r="F84" s="16" t="s">
        <v>281</v>
      </c>
      <c r="G84" s="6">
        <v>10</v>
      </c>
      <c r="H84" s="10">
        <v>0</v>
      </c>
      <c r="I84" s="11">
        <v>10</v>
      </c>
      <c r="J84" s="12">
        <f>H84/I84</f>
        <v>0</v>
      </c>
      <c r="K84" s="12">
        <f t="shared" si="3"/>
        <v>0</v>
      </c>
      <c r="L84" s="10">
        <f>H84*G84</f>
        <v>0</v>
      </c>
      <c r="M84" s="13">
        <v>0.08</v>
      </c>
      <c r="N84" s="10">
        <f t="shared" si="4"/>
        <v>0</v>
      </c>
      <c r="O84" s="10">
        <f t="shared" si="5"/>
        <v>0</v>
      </c>
    </row>
    <row r="85" spans="1:15">
      <c r="A85" s="6" t="s">
        <v>282</v>
      </c>
      <c r="B85" s="14" t="s">
        <v>283</v>
      </c>
      <c r="C85" s="15"/>
      <c r="D85" s="16" t="s">
        <v>258</v>
      </c>
      <c r="E85" s="16" t="s">
        <v>129</v>
      </c>
      <c r="F85" s="16" t="s">
        <v>284</v>
      </c>
      <c r="G85" s="6">
        <v>40</v>
      </c>
      <c r="H85" s="10">
        <v>0</v>
      </c>
      <c r="I85" s="16">
        <v>28</v>
      </c>
      <c r="J85" s="12">
        <f>H85/I85</f>
        <v>0</v>
      </c>
      <c r="K85" s="12">
        <f t="shared" si="3"/>
        <v>0</v>
      </c>
      <c r="L85" s="10">
        <f>H85*G85</f>
        <v>0</v>
      </c>
      <c r="M85" s="13">
        <v>0.08</v>
      </c>
      <c r="N85" s="10">
        <f t="shared" si="4"/>
        <v>0</v>
      </c>
      <c r="O85" s="10">
        <f t="shared" si="5"/>
        <v>0</v>
      </c>
    </row>
    <row r="86" spans="1:15">
      <c r="A86" s="6" t="s">
        <v>285</v>
      </c>
      <c r="B86" s="14" t="s">
        <v>286</v>
      </c>
      <c r="C86" s="15"/>
      <c r="D86" s="17" t="s">
        <v>39</v>
      </c>
      <c r="E86" s="17" t="s">
        <v>287</v>
      </c>
      <c r="F86" s="17" t="s">
        <v>284</v>
      </c>
      <c r="G86" s="6">
        <v>55</v>
      </c>
      <c r="H86" s="10">
        <v>0</v>
      </c>
      <c r="I86" s="16">
        <v>28</v>
      </c>
      <c r="J86" s="12">
        <f>H86/I86</f>
        <v>0</v>
      </c>
      <c r="K86" s="12">
        <f t="shared" si="3"/>
        <v>0</v>
      </c>
      <c r="L86" s="10">
        <f>H86*G86</f>
        <v>0</v>
      </c>
      <c r="M86" s="13">
        <v>0.08</v>
      </c>
      <c r="N86" s="10">
        <f t="shared" si="4"/>
        <v>0</v>
      </c>
      <c r="O86" s="10">
        <f t="shared" si="5"/>
        <v>0</v>
      </c>
    </row>
    <row r="87" spans="1:15">
      <c r="A87" s="6" t="s">
        <v>288</v>
      </c>
      <c r="B87" s="14" t="s">
        <v>289</v>
      </c>
      <c r="C87" s="15"/>
      <c r="D87" s="45" t="s">
        <v>150</v>
      </c>
      <c r="E87" s="45" t="s">
        <v>261</v>
      </c>
      <c r="F87" s="45" t="s">
        <v>133</v>
      </c>
      <c r="G87" s="16">
        <v>95</v>
      </c>
      <c r="H87" s="10">
        <v>0</v>
      </c>
      <c r="I87" s="16">
        <v>20</v>
      </c>
      <c r="J87" s="12">
        <f>H87/I87</f>
        <v>0</v>
      </c>
      <c r="K87" s="12">
        <f t="shared" si="3"/>
        <v>0</v>
      </c>
      <c r="L87" s="10">
        <f>H87*G87</f>
        <v>0</v>
      </c>
      <c r="M87" s="13">
        <v>0.08</v>
      </c>
      <c r="N87" s="10">
        <f t="shared" si="4"/>
        <v>0</v>
      </c>
      <c r="O87" s="10">
        <f t="shared" si="5"/>
        <v>0</v>
      </c>
    </row>
    <row r="88" spans="1:15" ht="24">
      <c r="A88" s="6" t="s">
        <v>290</v>
      </c>
      <c r="B88" s="26" t="s">
        <v>291</v>
      </c>
      <c r="C88" s="34"/>
      <c r="D88" s="11" t="s">
        <v>136</v>
      </c>
      <c r="E88" s="11" t="s">
        <v>292</v>
      </c>
      <c r="F88" s="11" t="s">
        <v>36</v>
      </c>
      <c r="G88" s="6">
        <v>50</v>
      </c>
      <c r="H88" s="10">
        <v>0</v>
      </c>
      <c r="I88" s="11">
        <v>5</v>
      </c>
      <c r="J88" s="12">
        <f>H88/I88</f>
        <v>0</v>
      </c>
      <c r="K88" s="12">
        <f t="shared" si="3"/>
        <v>0</v>
      </c>
      <c r="L88" s="10">
        <f>H88*G88</f>
        <v>0</v>
      </c>
      <c r="M88" s="13">
        <v>0.08</v>
      </c>
      <c r="N88" s="10">
        <f t="shared" si="4"/>
        <v>0</v>
      </c>
      <c r="O88" s="10">
        <f t="shared" si="5"/>
        <v>0</v>
      </c>
    </row>
    <row r="89" spans="1:15" ht="24">
      <c r="A89" s="6" t="s">
        <v>293</v>
      </c>
      <c r="B89" s="14" t="s">
        <v>294</v>
      </c>
      <c r="C89" s="15"/>
      <c r="D89" s="16" t="s">
        <v>295</v>
      </c>
      <c r="E89" s="16" t="s">
        <v>296</v>
      </c>
      <c r="F89" s="21" t="s">
        <v>31</v>
      </c>
      <c r="G89" s="6">
        <v>40</v>
      </c>
      <c r="H89" s="10">
        <v>0</v>
      </c>
      <c r="I89" s="16">
        <v>10</v>
      </c>
      <c r="J89" s="12">
        <f>H89/I89</f>
        <v>0</v>
      </c>
      <c r="K89" s="12">
        <f t="shared" si="3"/>
        <v>0</v>
      </c>
      <c r="L89" s="10">
        <f>H89*G89</f>
        <v>0</v>
      </c>
      <c r="M89" s="13">
        <v>0.08</v>
      </c>
      <c r="N89" s="10">
        <f t="shared" si="4"/>
        <v>0</v>
      </c>
      <c r="O89" s="10">
        <f t="shared" si="5"/>
        <v>0</v>
      </c>
    </row>
    <row r="90" spans="1:15" ht="24">
      <c r="A90" s="6" t="s">
        <v>297</v>
      </c>
      <c r="B90" s="14" t="s">
        <v>298</v>
      </c>
      <c r="C90" s="15"/>
      <c r="D90" s="16" t="s">
        <v>118</v>
      </c>
      <c r="E90" s="16" t="s">
        <v>299</v>
      </c>
      <c r="F90" s="16" t="s">
        <v>300</v>
      </c>
      <c r="G90" s="6">
        <v>5</v>
      </c>
      <c r="H90" s="10">
        <v>0</v>
      </c>
      <c r="I90" s="16">
        <v>180</v>
      </c>
      <c r="J90" s="12">
        <f>H90/I90</f>
        <v>0</v>
      </c>
      <c r="K90" s="12">
        <f t="shared" si="3"/>
        <v>0</v>
      </c>
      <c r="L90" s="10">
        <f>H90*G90</f>
        <v>0</v>
      </c>
      <c r="M90" s="13">
        <v>0.08</v>
      </c>
      <c r="N90" s="10">
        <f t="shared" si="4"/>
        <v>0</v>
      </c>
      <c r="O90" s="10">
        <f t="shared" si="5"/>
        <v>0</v>
      </c>
    </row>
    <row r="91" spans="1:15" ht="24">
      <c r="A91" s="6" t="s">
        <v>301</v>
      </c>
      <c r="B91" s="14" t="s">
        <v>298</v>
      </c>
      <c r="C91" s="15"/>
      <c r="D91" s="16" t="s">
        <v>118</v>
      </c>
      <c r="E91" s="16" t="s">
        <v>302</v>
      </c>
      <c r="F91" s="16" t="s">
        <v>300</v>
      </c>
      <c r="G91" s="6">
        <v>5</v>
      </c>
      <c r="H91" s="10">
        <v>0</v>
      </c>
      <c r="I91" s="16">
        <v>180</v>
      </c>
      <c r="J91" s="12">
        <f>H91/I91</f>
        <v>0</v>
      </c>
      <c r="K91" s="12">
        <f t="shared" si="3"/>
        <v>0</v>
      </c>
      <c r="L91" s="10">
        <f>H91*G91</f>
        <v>0</v>
      </c>
      <c r="M91" s="13">
        <v>0.08</v>
      </c>
      <c r="N91" s="10">
        <f t="shared" si="4"/>
        <v>0</v>
      </c>
      <c r="O91" s="10">
        <f t="shared" si="5"/>
        <v>0</v>
      </c>
    </row>
    <row r="92" spans="1:15" ht="24">
      <c r="A92" s="6" t="s">
        <v>303</v>
      </c>
      <c r="B92" s="14" t="s">
        <v>304</v>
      </c>
      <c r="C92" s="15"/>
      <c r="D92" s="16" t="s">
        <v>233</v>
      </c>
      <c r="E92" s="16" t="s">
        <v>305</v>
      </c>
      <c r="F92" s="17" t="s">
        <v>306</v>
      </c>
      <c r="G92" s="6">
        <v>15</v>
      </c>
      <c r="H92" s="10">
        <v>0</v>
      </c>
      <c r="I92" s="16">
        <v>10</v>
      </c>
      <c r="J92" s="12">
        <f>H92/I92</f>
        <v>0</v>
      </c>
      <c r="K92" s="12">
        <f t="shared" si="3"/>
        <v>0</v>
      </c>
      <c r="L92" s="10">
        <f>H92*G92</f>
        <v>0</v>
      </c>
      <c r="M92" s="13">
        <v>0.08</v>
      </c>
      <c r="N92" s="10">
        <f t="shared" si="4"/>
        <v>0</v>
      </c>
      <c r="O92" s="10">
        <f t="shared" si="5"/>
        <v>0</v>
      </c>
    </row>
    <row r="93" spans="1:15" ht="24">
      <c r="A93" s="6" t="s">
        <v>307</v>
      </c>
      <c r="B93" s="14" t="s">
        <v>304</v>
      </c>
      <c r="C93" s="15"/>
      <c r="D93" s="16" t="s">
        <v>233</v>
      </c>
      <c r="E93" s="16" t="s">
        <v>308</v>
      </c>
      <c r="F93" s="17" t="s">
        <v>306</v>
      </c>
      <c r="G93" s="6">
        <v>40</v>
      </c>
      <c r="H93" s="10">
        <v>0</v>
      </c>
      <c r="I93" s="16">
        <v>10</v>
      </c>
      <c r="J93" s="12">
        <f>H93/I93</f>
        <v>0</v>
      </c>
      <c r="K93" s="12">
        <f t="shared" si="3"/>
        <v>0</v>
      </c>
      <c r="L93" s="10">
        <f>H93*G93</f>
        <v>0</v>
      </c>
      <c r="M93" s="13">
        <v>0.08</v>
      </c>
      <c r="N93" s="10">
        <f t="shared" si="4"/>
        <v>0</v>
      </c>
      <c r="O93" s="10">
        <f t="shared" si="5"/>
        <v>0</v>
      </c>
    </row>
    <row r="94" spans="1:15" ht="36">
      <c r="A94" s="6" t="s">
        <v>309</v>
      </c>
      <c r="B94" s="14" t="s">
        <v>310</v>
      </c>
      <c r="C94" s="15"/>
      <c r="D94" s="16" t="s">
        <v>76</v>
      </c>
      <c r="E94" s="16" t="s">
        <v>311</v>
      </c>
      <c r="F94" s="16" t="s">
        <v>152</v>
      </c>
      <c r="G94" s="6">
        <v>5</v>
      </c>
      <c r="H94" s="10">
        <v>0</v>
      </c>
      <c r="I94" s="16">
        <v>1</v>
      </c>
      <c r="J94" s="12">
        <f>H94/I94</f>
        <v>0</v>
      </c>
      <c r="K94" s="12">
        <f t="shared" si="3"/>
        <v>0</v>
      </c>
      <c r="L94" s="10">
        <f>H94*G94</f>
        <v>0</v>
      </c>
      <c r="M94" s="13">
        <v>0.08</v>
      </c>
      <c r="N94" s="10">
        <f t="shared" si="4"/>
        <v>0</v>
      </c>
      <c r="O94" s="10">
        <f t="shared" si="5"/>
        <v>0</v>
      </c>
    </row>
    <row r="95" spans="1:15" ht="24">
      <c r="A95" s="6" t="s">
        <v>312</v>
      </c>
      <c r="B95" s="26" t="s">
        <v>313</v>
      </c>
      <c r="C95" s="26"/>
      <c r="D95" s="32" t="s">
        <v>46</v>
      </c>
      <c r="E95" s="11" t="s">
        <v>68</v>
      </c>
      <c r="F95" s="33" t="s">
        <v>28</v>
      </c>
      <c r="G95" s="46">
        <v>15</v>
      </c>
      <c r="H95" s="10">
        <v>0</v>
      </c>
      <c r="I95" s="11">
        <v>20</v>
      </c>
      <c r="J95" s="12">
        <f>H95/I95</f>
        <v>0</v>
      </c>
      <c r="K95" s="12">
        <f t="shared" si="3"/>
        <v>0</v>
      </c>
      <c r="L95" s="10">
        <f>H95*G95</f>
        <v>0</v>
      </c>
      <c r="M95" s="13">
        <v>0.08</v>
      </c>
      <c r="N95" s="10">
        <f t="shared" si="4"/>
        <v>0</v>
      </c>
      <c r="O95" s="10">
        <f t="shared" si="5"/>
        <v>0</v>
      </c>
    </row>
    <row r="96" spans="1:15" ht="36">
      <c r="A96" s="6" t="s">
        <v>314</v>
      </c>
      <c r="B96" s="26" t="s">
        <v>315</v>
      </c>
      <c r="C96" s="34"/>
      <c r="D96" s="11" t="s">
        <v>136</v>
      </c>
      <c r="E96" s="32" t="s">
        <v>316</v>
      </c>
      <c r="F96" s="11" t="s">
        <v>138</v>
      </c>
      <c r="G96" s="6">
        <v>400</v>
      </c>
      <c r="H96" s="10">
        <v>0</v>
      </c>
      <c r="I96" s="11">
        <v>10</v>
      </c>
      <c r="J96" s="12">
        <f>H96/I96</f>
        <v>0</v>
      </c>
      <c r="K96" s="12">
        <f t="shared" si="3"/>
        <v>0</v>
      </c>
      <c r="L96" s="10">
        <f>H96*G96</f>
        <v>0</v>
      </c>
      <c r="M96" s="13">
        <v>0.08</v>
      </c>
      <c r="N96" s="10">
        <f t="shared" si="4"/>
        <v>0</v>
      </c>
      <c r="O96" s="10">
        <f t="shared" si="5"/>
        <v>0</v>
      </c>
    </row>
    <row r="97" spans="1:15" ht="36">
      <c r="A97" s="6" t="s">
        <v>317</v>
      </c>
      <c r="B97" s="26" t="s">
        <v>315</v>
      </c>
      <c r="C97" s="34"/>
      <c r="D97" s="11" t="s">
        <v>136</v>
      </c>
      <c r="E97" s="32" t="s">
        <v>318</v>
      </c>
      <c r="F97" s="11" t="s">
        <v>319</v>
      </c>
      <c r="G97" s="6">
        <v>80</v>
      </c>
      <c r="H97" s="10">
        <v>0</v>
      </c>
      <c r="I97" s="11">
        <v>10</v>
      </c>
      <c r="J97" s="12">
        <f>H97/I97</f>
        <v>0</v>
      </c>
      <c r="K97" s="12">
        <f t="shared" si="3"/>
        <v>0</v>
      </c>
      <c r="L97" s="10">
        <f>H97*G97</f>
        <v>0</v>
      </c>
      <c r="M97" s="13">
        <v>0.08</v>
      </c>
      <c r="N97" s="10">
        <f t="shared" si="4"/>
        <v>0</v>
      </c>
      <c r="O97" s="10">
        <f t="shared" si="5"/>
        <v>0</v>
      </c>
    </row>
    <row r="98" spans="1:15" ht="24">
      <c r="A98" s="6" t="s">
        <v>320</v>
      </c>
      <c r="B98" s="7" t="s">
        <v>321</v>
      </c>
      <c r="C98" s="8"/>
      <c r="D98" s="9" t="s">
        <v>46</v>
      </c>
      <c r="E98" s="9" t="s">
        <v>322</v>
      </c>
      <c r="F98" s="9" t="s">
        <v>323</v>
      </c>
      <c r="G98" s="6">
        <v>40</v>
      </c>
      <c r="H98" s="10">
        <v>0</v>
      </c>
      <c r="I98" s="9">
        <v>40</v>
      </c>
      <c r="J98" s="12">
        <f>H98/I98</f>
        <v>0</v>
      </c>
      <c r="K98" s="12">
        <f t="shared" si="3"/>
        <v>0</v>
      </c>
      <c r="L98" s="10">
        <f>H98*G98</f>
        <v>0</v>
      </c>
      <c r="M98" s="13">
        <v>0.08</v>
      </c>
      <c r="N98" s="10">
        <f t="shared" si="4"/>
        <v>0</v>
      </c>
      <c r="O98" s="10">
        <f t="shared" si="5"/>
        <v>0</v>
      </c>
    </row>
    <row r="99" spans="1:15">
      <c r="A99" s="6" t="s">
        <v>324</v>
      </c>
      <c r="B99" s="30" t="s">
        <v>325</v>
      </c>
      <c r="C99" s="30"/>
      <c r="D99" s="16" t="s">
        <v>326</v>
      </c>
      <c r="E99" s="16" t="s">
        <v>327</v>
      </c>
      <c r="F99" s="16" t="s">
        <v>36</v>
      </c>
      <c r="G99" s="6">
        <v>10</v>
      </c>
      <c r="H99" s="10">
        <v>0</v>
      </c>
      <c r="I99" s="31">
        <v>5</v>
      </c>
      <c r="J99" s="12">
        <f>H99/I99</f>
        <v>0</v>
      </c>
      <c r="K99" s="12">
        <f t="shared" si="3"/>
        <v>0</v>
      </c>
      <c r="L99" s="10">
        <f>H99*G99</f>
        <v>0</v>
      </c>
      <c r="M99" s="13">
        <v>0.08</v>
      </c>
      <c r="N99" s="10">
        <f t="shared" si="4"/>
        <v>0</v>
      </c>
      <c r="O99" s="10">
        <f t="shared" si="5"/>
        <v>0</v>
      </c>
    </row>
    <row r="100" spans="1:15" ht="120">
      <c r="A100" s="6" t="s">
        <v>328</v>
      </c>
      <c r="B100" s="26" t="s">
        <v>329</v>
      </c>
      <c r="C100" s="11"/>
      <c r="D100" s="16" t="s">
        <v>158</v>
      </c>
      <c r="E100" s="16" t="s">
        <v>330</v>
      </c>
      <c r="F100" s="16" t="s">
        <v>66</v>
      </c>
      <c r="G100" s="6">
        <v>6</v>
      </c>
      <c r="H100" s="10">
        <v>0</v>
      </c>
      <c r="I100" s="11">
        <v>30</v>
      </c>
      <c r="J100" s="12">
        <f>H100/I100</f>
        <v>0</v>
      </c>
      <c r="K100" s="12">
        <f t="shared" si="3"/>
        <v>0</v>
      </c>
      <c r="L100" s="10">
        <f>H100*G100</f>
        <v>0</v>
      </c>
      <c r="M100" s="13">
        <v>0.08</v>
      </c>
      <c r="N100" s="10">
        <f t="shared" si="4"/>
        <v>0</v>
      </c>
      <c r="O100" s="10">
        <f t="shared" si="5"/>
        <v>0</v>
      </c>
    </row>
    <row r="101" spans="1:15" ht="36">
      <c r="A101" s="6" t="s">
        <v>331</v>
      </c>
      <c r="B101" s="14" t="s">
        <v>332</v>
      </c>
      <c r="C101" s="15"/>
      <c r="D101" s="16" t="s">
        <v>333</v>
      </c>
      <c r="E101" s="16" t="s">
        <v>57</v>
      </c>
      <c r="F101" s="16" t="s">
        <v>106</v>
      </c>
      <c r="G101" s="6">
        <v>20</v>
      </c>
      <c r="H101" s="10">
        <v>0</v>
      </c>
      <c r="I101" s="16">
        <v>30</v>
      </c>
      <c r="J101" s="12">
        <f>H101/I101</f>
        <v>0</v>
      </c>
      <c r="K101" s="12">
        <f t="shared" si="3"/>
        <v>0</v>
      </c>
      <c r="L101" s="10">
        <f>H101*G101</f>
        <v>0</v>
      </c>
      <c r="M101" s="13">
        <v>0.08</v>
      </c>
      <c r="N101" s="10">
        <f t="shared" si="4"/>
        <v>0</v>
      </c>
      <c r="O101" s="10">
        <f t="shared" si="5"/>
        <v>0</v>
      </c>
    </row>
    <row r="102" spans="1:15" ht="24">
      <c r="A102" s="6" t="s">
        <v>334</v>
      </c>
      <c r="B102" s="14" t="s">
        <v>332</v>
      </c>
      <c r="C102" s="15"/>
      <c r="D102" s="16" t="s">
        <v>109</v>
      </c>
      <c r="E102" s="20" t="s">
        <v>335</v>
      </c>
      <c r="F102" s="16" t="s">
        <v>183</v>
      </c>
      <c r="G102" s="6">
        <v>20</v>
      </c>
      <c r="H102" s="10">
        <v>0</v>
      </c>
      <c r="I102" s="16">
        <v>100</v>
      </c>
      <c r="J102" s="12">
        <f>H102/I102</f>
        <v>0</v>
      </c>
      <c r="K102" s="12">
        <f t="shared" si="3"/>
        <v>0</v>
      </c>
      <c r="L102" s="10">
        <f>H102*G102</f>
        <v>0</v>
      </c>
      <c r="M102" s="13">
        <v>0.08</v>
      </c>
      <c r="N102" s="10">
        <f t="shared" si="4"/>
        <v>0</v>
      </c>
      <c r="O102" s="10">
        <f t="shared" si="5"/>
        <v>0</v>
      </c>
    </row>
    <row r="103" spans="1:15">
      <c r="A103" s="6" t="s">
        <v>336</v>
      </c>
      <c r="B103" s="14" t="s">
        <v>332</v>
      </c>
      <c r="C103" s="15"/>
      <c r="D103" s="16" t="s">
        <v>295</v>
      </c>
      <c r="E103" s="16" t="s">
        <v>101</v>
      </c>
      <c r="F103" s="16" t="s">
        <v>337</v>
      </c>
      <c r="G103" s="6">
        <v>2</v>
      </c>
      <c r="H103" s="10">
        <v>0</v>
      </c>
      <c r="I103" s="16">
        <v>10</v>
      </c>
      <c r="J103" s="12">
        <f>H103/I103</f>
        <v>0</v>
      </c>
      <c r="K103" s="12">
        <f t="shared" si="3"/>
        <v>0</v>
      </c>
      <c r="L103" s="10">
        <f>H103*G103</f>
        <v>0</v>
      </c>
      <c r="M103" s="13">
        <v>0.08</v>
      </c>
      <c r="N103" s="10">
        <f t="shared" si="4"/>
        <v>0</v>
      </c>
      <c r="O103" s="10">
        <f t="shared" si="5"/>
        <v>0</v>
      </c>
    </row>
    <row r="104" spans="1:15">
      <c r="A104" s="6" t="s">
        <v>338</v>
      </c>
      <c r="B104" s="14" t="s">
        <v>339</v>
      </c>
      <c r="C104" s="15"/>
      <c r="D104" s="16" t="s">
        <v>46</v>
      </c>
      <c r="E104" s="16" t="s">
        <v>340</v>
      </c>
      <c r="F104" s="16" t="s">
        <v>106</v>
      </c>
      <c r="G104" s="6">
        <v>30</v>
      </c>
      <c r="H104" s="10">
        <v>0</v>
      </c>
      <c r="I104" s="16">
        <v>30</v>
      </c>
      <c r="J104" s="12">
        <f>H104/I104</f>
        <v>0</v>
      </c>
      <c r="K104" s="12">
        <f t="shared" si="3"/>
        <v>0</v>
      </c>
      <c r="L104" s="10">
        <f>H104*G104</f>
        <v>0</v>
      </c>
      <c r="M104" s="13">
        <v>0.08</v>
      </c>
      <c r="N104" s="10">
        <f t="shared" si="4"/>
        <v>0</v>
      </c>
      <c r="O104" s="10">
        <f t="shared" si="5"/>
        <v>0</v>
      </c>
    </row>
    <row r="105" spans="1:15">
      <c r="A105" s="6" t="s">
        <v>341</v>
      </c>
      <c r="B105" s="14" t="s">
        <v>339</v>
      </c>
      <c r="C105" s="15"/>
      <c r="D105" s="16" t="s">
        <v>46</v>
      </c>
      <c r="E105" s="16" t="s">
        <v>342</v>
      </c>
      <c r="F105" s="16" t="s">
        <v>66</v>
      </c>
      <c r="G105" s="6">
        <v>5</v>
      </c>
      <c r="H105" s="10">
        <v>0</v>
      </c>
      <c r="I105" s="16">
        <v>30</v>
      </c>
      <c r="J105" s="12">
        <f>H105/I105</f>
        <v>0</v>
      </c>
      <c r="K105" s="12">
        <f t="shared" si="3"/>
        <v>0</v>
      </c>
      <c r="L105" s="10">
        <f>H105*G105</f>
        <v>0</v>
      </c>
      <c r="M105" s="13">
        <v>0.08</v>
      </c>
      <c r="N105" s="10">
        <f t="shared" si="4"/>
        <v>0</v>
      </c>
      <c r="O105" s="10">
        <f t="shared" si="5"/>
        <v>0</v>
      </c>
    </row>
    <row r="106" spans="1:15">
      <c r="A106" s="6" t="s">
        <v>343</v>
      </c>
      <c r="B106" s="14" t="s">
        <v>339</v>
      </c>
      <c r="C106" s="15"/>
      <c r="D106" s="16" t="s">
        <v>136</v>
      </c>
      <c r="E106" s="16" t="s">
        <v>344</v>
      </c>
      <c r="F106" s="16" t="s">
        <v>345</v>
      </c>
      <c r="G106" s="6">
        <v>8</v>
      </c>
      <c r="H106" s="10">
        <v>0</v>
      </c>
      <c r="I106" s="16">
        <v>5</v>
      </c>
      <c r="J106" s="12">
        <f>H106/I106</f>
        <v>0</v>
      </c>
      <c r="K106" s="12">
        <f t="shared" si="3"/>
        <v>0</v>
      </c>
      <c r="L106" s="10">
        <f>H106*G106</f>
        <v>0</v>
      </c>
      <c r="M106" s="13">
        <v>0.08</v>
      </c>
      <c r="N106" s="10">
        <f t="shared" si="4"/>
        <v>0</v>
      </c>
      <c r="O106" s="10">
        <f t="shared" si="5"/>
        <v>0</v>
      </c>
    </row>
    <row r="107" spans="1:15" ht="24">
      <c r="A107" s="6" t="s">
        <v>346</v>
      </c>
      <c r="B107" s="26" t="s">
        <v>347</v>
      </c>
      <c r="C107" s="27"/>
      <c r="D107" s="16" t="s">
        <v>348</v>
      </c>
      <c r="E107" s="16" t="s">
        <v>349</v>
      </c>
      <c r="F107" s="16" t="s">
        <v>350</v>
      </c>
      <c r="G107" s="16">
        <v>20</v>
      </c>
      <c r="H107" s="10">
        <v>0</v>
      </c>
      <c r="I107" s="11">
        <v>250</v>
      </c>
      <c r="J107" s="12">
        <f>H107/I107</f>
        <v>0</v>
      </c>
      <c r="K107" s="12">
        <f t="shared" si="3"/>
        <v>0</v>
      </c>
      <c r="L107" s="10">
        <f>H107*G107</f>
        <v>0</v>
      </c>
      <c r="M107" s="13">
        <v>0.08</v>
      </c>
      <c r="N107" s="10">
        <f t="shared" si="4"/>
        <v>0</v>
      </c>
      <c r="O107" s="10">
        <f t="shared" si="5"/>
        <v>0</v>
      </c>
    </row>
    <row r="108" spans="1:15" ht="72">
      <c r="A108" s="6" t="s">
        <v>351</v>
      </c>
      <c r="B108" s="14" t="s">
        <v>352</v>
      </c>
      <c r="C108" s="15"/>
      <c r="D108" s="16" t="s">
        <v>353</v>
      </c>
      <c r="E108" s="16" t="s">
        <v>354</v>
      </c>
      <c r="F108" s="16" t="s">
        <v>239</v>
      </c>
      <c r="G108" s="6">
        <v>70</v>
      </c>
      <c r="H108" s="10">
        <v>0</v>
      </c>
      <c r="I108" s="16">
        <v>150</v>
      </c>
      <c r="J108" s="12">
        <f>H108/I108</f>
        <v>0</v>
      </c>
      <c r="K108" s="12">
        <f t="shared" si="3"/>
        <v>0</v>
      </c>
      <c r="L108" s="10">
        <f>H108*G108</f>
        <v>0</v>
      </c>
      <c r="M108" s="13">
        <v>0.08</v>
      </c>
      <c r="N108" s="10">
        <f t="shared" si="4"/>
        <v>0</v>
      </c>
      <c r="O108" s="10">
        <f t="shared" si="5"/>
        <v>0</v>
      </c>
    </row>
    <row r="109" spans="1:15" ht="24">
      <c r="A109" s="6" t="s">
        <v>355</v>
      </c>
      <c r="B109" s="14" t="s">
        <v>356</v>
      </c>
      <c r="C109" s="15"/>
      <c r="D109" s="16" t="s">
        <v>357</v>
      </c>
      <c r="E109" s="16" t="s">
        <v>358</v>
      </c>
      <c r="F109" s="16" t="s">
        <v>359</v>
      </c>
      <c r="G109" s="6">
        <v>5</v>
      </c>
      <c r="H109" s="10">
        <v>0</v>
      </c>
      <c r="I109" s="16">
        <v>30</v>
      </c>
      <c r="J109" s="12">
        <f>H109/I109</f>
        <v>0</v>
      </c>
      <c r="K109" s="12">
        <f t="shared" si="3"/>
        <v>0</v>
      </c>
      <c r="L109" s="10">
        <f>H109*G109</f>
        <v>0</v>
      </c>
      <c r="M109" s="13">
        <v>0.08</v>
      </c>
      <c r="N109" s="10">
        <f t="shared" si="4"/>
        <v>0</v>
      </c>
      <c r="O109" s="10">
        <f t="shared" si="5"/>
        <v>0</v>
      </c>
    </row>
    <row r="110" spans="1:15" ht="48">
      <c r="A110" s="6" t="s">
        <v>360</v>
      </c>
      <c r="B110" s="14" t="s">
        <v>361</v>
      </c>
      <c r="C110" s="15"/>
      <c r="D110" s="16" t="s">
        <v>362</v>
      </c>
      <c r="E110" s="43" t="s">
        <v>363</v>
      </c>
      <c r="F110" s="16" t="s">
        <v>364</v>
      </c>
      <c r="G110" s="6">
        <v>90</v>
      </c>
      <c r="H110" s="10">
        <v>0</v>
      </c>
      <c r="I110" s="16">
        <v>1</v>
      </c>
      <c r="J110" s="12">
        <f>H110/I110</f>
        <v>0</v>
      </c>
      <c r="K110" s="12">
        <f t="shared" si="3"/>
        <v>0</v>
      </c>
      <c r="L110" s="10">
        <f>H110*G110</f>
        <v>0</v>
      </c>
      <c r="M110" s="13">
        <v>0.08</v>
      </c>
      <c r="N110" s="10">
        <f t="shared" si="4"/>
        <v>0</v>
      </c>
      <c r="O110" s="10">
        <f t="shared" si="5"/>
        <v>0</v>
      </c>
    </row>
    <row r="111" spans="1:15">
      <c r="A111" s="6" t="s">
        <v>365</v>
      </c>
      <c r="B111" s="14" t="s">
        <v>366</v>
      </c>
      <c r="C111" s="15"/>
      <c r="D111" s="16" t="s">
        <v>39</v>
      </c>
      <c r="E111" s="16" t="s">
        <v>172</v>
      </c>
      <c r="F111" s="16" t="s">
        <v>367</v>
      </c>
      <c r="G111" s="6">
        <v>10</v>
      </c>
      <c r="H111" s="10">
        <v>0</v>
      </c>
      <c r="I111" s="16">
        <v>28</v>
      </c>
      <c r="J111" s="12">
        <f>H111/I111</f>
        <v>0</v>
      </c>
      <c r="K111" s="12">
        <f t="shared" si="3"/>
        <v>0</v>
      </c>
      <c r="L111" s="10">
        <f>H111*G111</f>
        <v>0</v>
      </c>
      <c r="M111" s="13">
        <v>0.08</v>
      </c>
      <c r="N111" s="10">
        <f t="shared" si="4"/>
        <v>0</v>
      </c>
      <c r="O111" s="10">
        <f t="shared" si="5"/>
        <v>0</v>
      </c>
    </row>
    <row r="112" spans="1:15" ht="24">
      <c r="A112" s="6" t="s">
        <v>368</v>
      </c>
      <c r="B112" s="26" t="s">
        <v>369</v>
      </c>
      <c r="C112" s="34"/>
      <c r="D112" s="11" t="s">
        <v>136</v>
      </c>
      <c r="E112" s="32" t="s">
        <v>370</v>
      </c>
      <c r="F112" s="11" t="s">
        <v>138</v>
      </c>
      <c r="G112" s="6">
        <v>40</v>
      </c>
      <c r="H112" s="10">
        <v>0</v>
      </c>
      <c r="I112" s="11">
        <v>10</v>
      </c>
      <c r="J112" s="12">
        <f>H112/I112</f>
        <v>0</v>
      </c>
      <c r="K112" s="12">
        <f t="shared" si="3"/>
        <v>0</v>
      </c>
      <c r="L112" s="10">
        <f>H112*G112</f>
        <v>0</v>
      </c>
      <c r="M112" s="13">
        <v>0.08</v>
      </c>
      <c r="N112" s="10">
        <f t="shared" si="4"/>
        <v>0</v>
      </c>
      <c r="O112" s="10">
        <f t="shared" si="5"/>
        <v>0</v>
      </c>
    </row>
    <row r="113" spans="1:15" ht="36">
      <c r="A113" s="6" t="s">
        <v>371</v>
      </c>
      <c r="B113" s="14" t="s">
        <v>372</v>
      </c>
      <c r="C113" s="15"/>
      <c r="D113" s="16" t="s">
        <v>373</v>
      </c>
      <c r="E113" s="43" t="s">
        <v>374</v>
      </c>
      <c r="F113" s="16" t="s">
        <v>106</v>
      </c>
      <c r="G113" s="6">
        <v>15</v>
      </c>
      <c r="H113" s="10">
        <v>0</v>
      </c>
      <c r="I113" s="16">
        <v>30</v>
      </c>
      <c r="J113" s="12">
        <f>H113/I113</f>
        <v>0</v>
      </c>
      <c r="K113" s="12">
        <f t="shared" si="3"/>
        <v>0</v>
      </c>
      <c r="L113" s="10">
        <f>H113*G113</f>
        <v>0</v>
      </c>
      <c r="M113" s="13">
        <v>0.08</v>
      </c>
      <c r="N113" s="10">
        <f t="shared" si="4"/>
        <v>0</v>
      </c>
      <c r="O113" s="10">
        <f t="shared" si="5"/>
        <v>0</v>
      </c>
    </row>
    <row r="114" spans="1:15">
      <c r="A114" s="6" t="s">
        <v>375</v>
      </c>
      <c r="B114" s="14" t="s">
        <v>376</v>
      </c>
      <c r="C114" s="14"/>
      <c r="D114" s="20" t="s">
        <v>158</v>
      </c>
      <c r="E114" s="16" t="s">
        <v>129</v>
      </c>
      <c r="F114" s="21" t="s">
        <v>66</v>
      </c>
      <c r="G114" s="6">
        <v>2</v>
      </c>
      <c r="H114" s="10">
        <v>0</v>
      </c>
      <c r="I114" s="16">
        <v>30</v>
      </c>
      <c r="J114" s="12">
        <f>H114/I114</f>
        <v>0</v>
      </c>
      <c r="K114" s="12">
        <f t="shared" si="3"/>
        <v>0</v>
      </c>
      <c r="L114" s="10">
        <f>H114*G114</f>
        <v>0</v>
      </c>
      <c r="M114" s="13">
        <v>0.08</v>
      </c>
      <c r="N114" s="10">
        <f t="shared" si="4"/>
        <v>0</v>
      </c>
      <c r="O114" s="10">
        <f t="shared" si="5"/>
        <v>0</v>
      </c>
    </row>
    <row r="115" spans="1:15">
      <c r="A115" s="6" t="s">
        <v>377</v>
      </c>
      <c r="B115" s="14" t="s">
        <v>376</v>
      </c>
      <c r="C115" s="14"/>
      <c r="D115" s="20" t="s">
        <v>158</v>
      </c>
      <c r="E115" s="16" t="s">
        <v>247</v>
      </c>
      <c r="F115" s="21" t="s">
        <v>106</v>
      </c>
      <c r="G115" s="6">
        <v>5</v>
      </c>
      <c r="H115" s="10">
        <v>0</v>
      </c>
      <c r="I115" s="16">
        <v>30</v>
      </c>
      <c r="J115" s="12">
        <f>H115/I115</f>
        <v>0</v>
      </c>
      <c r="K115" s="12">
        <f t="shared" si="3"/>
        <v>0</v>
      </c>
      <c r="L115" s="10">
        <f>H115*G115</f>
        <v>0</v>
      </c>
      <c r="M115" s="13">
        <v>0.08</v>
      </c>
      <c r="N115" s="10">
        <f t="shared" si="4"/>
        <v>0</v>
      </c>
      <c r="O115" s="10">
        <f t="shared" si="5"/>
        <v>0</v>
      </c>
    </row>
    <row r="116" spans="1:15">
      <c r="A116" s="6" t="s">
        <v>378</v>
      </c>
      <c r="B116" s="26" t="s">
        <v>379</v>
      </c>
      <c r="C116" s="27"/>
      <c r="D116" s="16" t="s">
        <v>46</v>
      </c>
      <c r="E116" s="16" t="s">
        <v>143</v>
      </c>
      <c r="F116" s="16" t="s">
        <v>23</v>
      </c>
      <c r="G116" s="16">
        <v>8</v>
      </c>
      <c r="H116" s="10">
        <v>0</v>
      </c>
      <c r="I116" s="11">
        <v>60</v>
      </c>
      <c r="J116" s="12">
        <f>H116/I116</f>
        <v>0</v>
      </c>
      <c r="K116" s="12">
        <f t="shared" si="3"/>
        <v>0</v>
      </c>
      <c r="L116" s="10">
        <f>H116*G116</f>
        <v>0</v>
      </c>
      <c r="M116" s="13">
        <v>0.08</v>
      </c>
      <c r="N116" s="10">
        <f t="shared" si="4"/>
        <v>0</v>
      </c>
      <c r="O116" s="10">
        <f t="shared" si="5"/>
        <v>0</v>
      </c>
    </row>
    <row r="117" spans="1:15">
      <c r="A117" s="6" t="s">
        <v>380</v>
      </c>
      <c r="B117" s="26" t="s">
        <v>379</v>
      </c>
      <c r="C117" s="27"/>
      <c r="D117" s="16" t="s">
        <v>46</v>
      </c>
      <c r="E117" s="16" t="s">
        <v>129</v>
      </c>
      <c r="F117" s="16" t="s">
        <v>23</v>
      </c>
      <c r="G117" s="16">
        <v>5</v>
      </c>
      <c r="H117" s="10">
        <v>0</v>
      </c>
      <c r="I117" s="11">
        <v>60</v>
      </c>
      <c r="J117" s="12">
        <f>H117/I117</f>
        <v>0</v>
      </c>
      <c r="K117" s="12">
        <f t="shared" si="3"/>
        <v>0</v>
      </c>
      <c r="L117" s="10">
        <f>H117*G117</f>
        <v>0</v>
      </c>
      <c r="M117" s="13">
        <v>0.08</v>
      </c>
      <c r="N117" s="10">
        <f t="shared" si="4"/>
        <v>0</v>
      </c>
      <c r="O117" s="10">
        <f t="shared" si="5"/>
        <v>0</v>
      </c>
    </row>
    <row r="118" spans="1:15">
      <c r="A118" s="6" t="s">
        <v>381</v>
      </c>
      <c r="B118" s="26" t="s">
        <v>379</v>
      </c>
      <c r="C118" s="27"/>
      <c r="D118" s="16" t="s">
        <v>382</v>
      </c>
      <c r="E118" s="16" t="s">
        <v>163</v>
      </c>
      <c r="F118" s="16" t="s">
        <v>23</v>
      </c>
      <c r="G118" s="16">
        <v>8</v>
      </c>
      <c r="H118" s="10">
        <v>0</v>
      </c>
      <c r="I118" s="11">
        <v>60</v>
      </c>
      <c r="J118" s="12">
        <f>H118/I118</f>
        <v>0</v>
      </c>
      <c r="K118" s="12">
        <f t="shared" si="3"/>
        <v>0</v>
      </c>
      <c r="L118" s="10">
        <f>H118*G118</f>
        <v>0</v>
      </c>
      <c r="M118" s="13">
        <v>0.08</v>
      </c>
      <c r="N118" s="10">
        <f t="shared" si="4"/>
        <v>0</v>
      </c>
      <c r="O118" s="10">
        <f t="shared" si="5"/>
        <v>0</v>
      </c>
    </row>
    <row r="119" spans="1:15">
      <c r="A119" s="6" t="s">
        <v>383</v>
      </c>
      <c r="B119" s="14" t="s">
        <v>384</v>
      </c>
      <c r="C119" s="15"/>
      <c r="D119" s="16" t="s">
        <v>258</v>
      </c>
      <c r="E119" s="16" t="s">
        <v>129</v>
      </c>
      <c r="F119" s="16" t="s">
        <v>284</v>
      </c>
      <c r="G119" s="6">
        <v>30</v>
      </c>
      <c r="H119" s="10">
        <v>0</v>
      </c>
      <c r="I119" s="16">
        <v>28</v>
      </c>
      <c r="J119" s="12">
        <f>H119/I119</f>
        <v>0</v>
      </c>
      <c r="K119" s="12">
        <f t="shared" si="3"/>
        <v>0</v>
      </c>
      <c r="L119" s="10">
        <f>H119*G119</f>
        <v>0</v>
      </c>
      <c r="M119" s="13">
        <v>0.08</v>
      </c>
      <c r="N119" s="10">
        <f t="shared" si="4"/>
        <v>0</v>
      </c>
      <c r="O119" s="10">
        <f t="shared" si="5"/>
        <v>0</v>
      </c>
    </row>
    <row r="120" spans="1:15">
      <c r="A120" s="6" t="s">
        <v>385</v>
      </c>
      <c r="B120" s="35" t="s">
        <v>386</v>
      </c>
      <c r="C120" s="36"/>
      <c r="D120" s="48" t="s">
        <v>387</v>
      </c>
      <c r="E120" s="49" t="s">
        <v>165</v>
      </c>
      <c r="F120" s="48" t="s">
        <v>284</v>
      </c>
      <c r="G120" s="6">
        <v>10</v>
      </c>
      <c r="H120" s="10">
        <v>0</v>
      </c>
      <c r="I120" s="17">
        <v>28</v>
      </c>
      <c r="J120" s="12">
        <f>H120/I120</f>
        <v>0</v>
      </c>
      <c r="K120" s="12">
        <f t="shared" si="3"/>
        <v>0</v>
      </c>
      <c r="L120" s="10">
        <f>H120*G120</f>
        <v>0</v>
      </c>
      <c r="M120" s="13">
        <v>0.08</v>
      </c>
      <c r="N120" s="10">
        <f t="shared" si="4"/>
        <v>0</v>
      </c>
      <c r="O120" s="10">
        <f t="shared" si="5"/>
        <v>0</v>
      </c>
    </row>
    <row r="121" spans="1:15" ht="24">
      <c r="A121" s="6" t="s">
        <v>388</v>
      </c>
      <c r="B121" s="7" t="s">
        <v>389</v>
      </c>
      <c r="C121" s="8"/>
      <c r="D121" s="9" t="s">
        <v>109</v>
      </c>
      <c r="E121" s="28" t="s">
        <v>390</v>
      </c>
      <c r="F121" s="9" t="s">
        <v>95</v>
      </c>
      <c r="G121" s="6">
        <v>5</v>
      </c>
      <c r="H121" s="10">
        <v>0</v>
      </c>
      <c r="I121" s="9">
        <v>30</v>
      </c>
      <c r="J121" s="12">
        <f>H121/I121</f>
        <v>0</v>
      </c>
      <c r="K121" s="12">
        <f t="shared" si="3"/>
        <v>0</v>
      </c>
      <c r="L121" s="10">
        <f>H121*G121</f>
        <v>0</v>
      </c>
      <c r="M121" s="13">
        <v>0.08</v>
      </c>
      <c r="N121" s="10">
        <f t="shared" si="4"/>
        <v>0</v>
      </c>
      <c r="O121" s="10">
        <f t="shared" si="5"/>
        <v>0</v>
      </c>
    </row>
    <row r="122" spans="1:15" ht="24">
      <c r="A122" s="6" t="s">
        <v>391</v>
      </c>
      <c r="B122" s="7" t="s">
        <v>392</v>
      </c>
      <c r="C122" s="8"/>
      <c r="D122" s="9" t="s">
        <v>85</v>
      </c>
      <c r="E122" s="28" t="s">
        <v>393</v>
      </c>
      <c r="F122" s="9" t="s">
        <v>183</v>
      </c>
      <c r="G122" s="6">
        <v>5</v>
      </c>
      <c r="H122" s="10">
        <v>0</v>
      </c>
      <c r="I122" s="9">
        <v>100</v>
      </c>
      <c r="J122" s="12">
        <f>H122/I122</f>
        <v>0</v>
      </c>
      <c r="K122" s="12">
        <f t="shared" si="3"/>
        <v>0</v>
      </c>
      <c r="L122" s="10">
        <f>H122*G122</f>
        <v>0</v>
      </c>
      <c r="M122" s="13">
        <v>0.08</v>
      </c>
      <c r="N122" s="10">
        <f t="shared" si="4"/>
        <v>0</v>
      </c>
      <c r="O122" s="10">
        <f t="shared" si="5"/>
        <v>0</v>
      </c>
    </row>
    <row r="123" spans="1:15">
      <c r="A123" s="6" t="s">
        <v>394</v>
      </c>
      <c r="B123" s="14" t="s">
        <v>395</v>
      </c>
      <c r="C123" s="15"/>
      <c r="D123" s="11" t="s">
        <v>46</v>
      </c>
      <c r="E123" s="11" t="s">
        <v>363</v>
      </c>
      <c r="F123" s="11" t="s">
        <v>106</v>
      </c>
      <c r="G123" s="6">
        <v>50</v>
      </c>
      <c r="H123" s="10">
        <v>0</v>
      </c>
      <c r="I123" s="16">
        <v>30</v>
      </c>
      <c r="J123" s="12">
        <f>H123/I123</f>
        <v>0</v>
      </c>
      <c r="K123" s="12">
        <f t="shared" si="3"/>
        <v>0</v>
      </c>
      <c r="L123" s="10">
        <f>H123*G123</f>
        <v>0</v>
      </c>
      <c r="M123" s="13">
        <v>0.08</v>
      </c>
      <c r="N123" s="10">
        <f t="shared" si="4"/>
        <v>0</v>
      </c>
      <c r="O123" s="10">
        <f t="shared" si="5"/>
        <v>0</v>
      </c>
    </row>
    <row r="124" spans="1:15">
      <c r="A124" s="6" t="s">
        <v>396</v>
      </c>
      <c r="B124" s="14" t="s">
        <v>397</v>
      </c>
      <c r="C124" s="15"/>
      <c r="D124" s="16" t="s">
        <v>136</v>
      </c>
      <c r="E124" s="16" t="s">
        <v>398</v>
      </c>
      <c r="F124" s="16" t="s">
        <v>345</v>
      </c>
      <c r="G124" s="6">
        <v>50</v>
      </c>
      <c r="H124" s="10">
        <v>0</v>
      </c>
      <c r="I124" s="16">
        <v>5</v>
      </c>
      <c r="J124" s="12">
        <f>H124/I124</f>
        <v>0</v>
      </c>
      <c r="K124" s="12">
        <f t="shared" si="3"/>
        <v>0</v>
      </c>
      <c r="L124" s="10">
        <f>H124*G124</f>
        <v>0</v>
      </c>
      <c r="M124" s="13">
        <v>0.08</v>
      </c>
      <c r="N124" s="10">
        <f t="shared" si="4"/>
        <v>0</v>
      </c>
      <c r="O124" s="10">
        <f t="shared" si="5"/>
        <v>0</v>
      </c>
    </row>
    <row r="125" spans="1:15" ht="30">
      <c r="A125" s="6" t="s">
        <v>399</v>
      </c>
      <c r="B125" s="50" t="s">
        <v>400</v>
      </c>
      <c r="C125" s="6"/>
      <c r="D125" s="51" t="s">
        <v>401</v>
      </c>
      <c r="E125" s="6" t="s">
        <v>402</v>
      </c>
      <c r="F125" s="6" t="s">
        <v>403</v>
      </c>
      <c r="G125" s="6">
        <v>5</v>
      </c>
      <c r="H125" s="10">
        <v>0</v>
      </c>
      <c r="I125" s="6">
        <v>5</v>
      </c>
      <c r="J125" s="12">
        <f>H125/I125</f>
        <v>0</v>
      </c>
      <c r="K125" s="12">
        <f t="shared" si="3"/>
        <v>0</v>
      </c>
      <c r="L125" s="10">
        <f>H125*G125</f>
        <v>0</v>
      </c>
      <c r="M125" s="13">
        <v>0.08</v>
      </c>
      <c r="N125" s="10">
        <f t="shared" si="4"/>
        <v>0</v>
      </c>
      <c r="O125" s="10">
        <f t="shared" si="5"/>
        <v>0</v>
      </c>
    </row>
    <row r="126" spans="1:15" ht="60">
      <c r="A126" s="6" t="s">
        <v>404</v>
      </c>
      <c r="B126" s="14" t="s">
        <v>405</v>
      </c>
      <c r="C126" s="14"/>
      <c r="D126" s="16" t="s">
        <v>406</v>
      </c>
      <c r="E126" s="16" t="s">
        <v>407</v>
      </c>
      <c r="F126" s="16" t="s">
        <v>408</v>
      </c>
      <c r="G126" s="6">
        <v>20</v>
      </c>
      <c r="H126" s="10">
        <v>0</v>
      </c>
      <c r="I126" s="16">
        <v>20</v>
      </c>
      <c r="J126" s="12">
        <f>H126/I126</f>
        <v>0</v>
      </c>
      <c r="K126" s="12">
        <f t="shared" si="3"/>
        <v>0</v>
      </c>
      <c r="L126" s="10">
        <f>H126*G126</f>
        <v>0</v>
      </c>
      <c r="M126" s="13">
        <v>0.08</v>
      </c>
      <c r="N126" s="10">
        <f t="shared" si="4"/>
        <v>0</v>
      </c>
      <c r="O126" s="10">
        <f t="shared" si="5"/>
        <v>0</v>
      </c>
    </row>
    <row r="127" spans="1:15" ht="36">
      <c r="A127" s="6" t="s">
        <v>409</v>
      </c>
      <c r="B127" s="14" t="s">
        <v>410</v>
      </c>
      <c r="C127" s="15"/>
      <c r="D127" s="16" t="s">
        <v>411</v>
      </c>
      <c r="E127" s="16" t="s">
        <v>412</v>
      </c>
      <c r="F127" s="16" t="s">
        <v>106</v>
      </c>
      <c r="G127" s="6">
        <v>30</v>
      </c>
      <c r="H127" s="10">
        <v>0</v>
      </c>
      <c r="I127" s="16">
        <v>30</v>
      </c>
      <c r="J127" s="12">
        <f>H127/I127</f>
        <v>0</v>
      </c>
      <c r="K127" s="12">
        <f t="shared" si="3"/>
        <v>0</v>
      </c>
      <c r="L127" s="10">
        <f>H127*G127</f>
        <v>0</v>
      </c>
      <c r="M127" s="13">
        <v>0.08</v>
      </c>
      <c r="N127" s="10">
        <f t="shared" si="4"/>
        <v>0</v>
      </c>
      <c r="O127" s="10">
        <f t="shared" si="5"/>
        <v>0</v>
      </c>
    </row>
    <row r="128" spans="1:15" ht="48">
      <c r="A128" s="6" t="s">
        <v>413</v>
      </c>
      <c r="B128" s="14" t="s">
        <v>414</v>
      </c>
      <c r="C128" s="15"/>
      <c r="D128" s="16" t="s">
        <v>415</v>
      </c>
      <c r="E128" s="16" t="s">
        <v>416</v>
      </c>
      <c r="F128" s="16" t="s">
        <v>417</v>
      </c>
      <c r="G128" s="6">
        <v>30</v>
      </c>
      <c r="H128" s="10">
        <v>0</v>
      </c>
      <c r="I128" s="16">
        <v>50</v>
      </c>
      <c r="J128" s="12">
        <f>H128/I128</f>
        <v>0</v>
      </c>
      <c r="K128" s="12">
        <f t="shared" si="3"/>
        <v>0</v>
      </c>
      <c r="L128" s="10">
        <f>H128*G128</f>
        <v>0</v>
      </c>
      <c r="M128" s="13">
        <v>0.08</v>
      </c>
      <c r="N128" s="10">
        <f t="shared" si="4"/>
        <v>0</v>
      </c>
      <c r="O128" s="10">
        <f t="shared" si="5"/>
        <v>0</v>
      </c>
    </row>
    <row r="129" spans="1:15">
      <c r="A129" s="6" t="s">
        <v>418</v>
      </c>
      <c r="B129" s="7" t="s">
        <v>419</v>
      </c>
      <c r="C129" s="8"/>
      <c r="D129" s="9" t="s">
        <v>46</v>
      </c>
      <c r="E129" s="9" t="s">
        <v>420</v>
      </c>
      <c r="F129" s="9" t="s">
        <v>421</v>
      </c>
      <c r="G129" s="6">
        <v>20</v>
      </c>
      <c r="H129" s="10">
        <v>0</v>
      </c>
      <c r="I129" s="9">
        <v>14</v>
      </c>
      <c r="J129" s="12">
        <f>H129/I129</f>
        <v>0</v>
      </c>
      <c r="K129" s="12">
        <f t="shared" si="3"/>
        <v>0</v>
      </c>
      <c r="L129" s="10">
        <f>H129*G129</f>
        <v>0</v>
      </c>
      <c r="M129" s="13">
        <v>0.08</v>
      </c>
      <c r="N129" s="10">
        <f t="shared" si="4"/>
        <v>0</v>
      </c>
      <c r="O129" s="10">
        <f t="shared" si="5"/>
        <v>0</v>
      </c>
    </row>
    <row r="130" spans="1:15">
      <c r="A130" s="6" t="s">
        <v>422</v>
      </c>
      <c r="B130" s="7" t="s">
        <v>419</v>
      </c>
      <c r="C130" s="8"/>
      <c r="D130" s="9" t="s">
        <v>46</v>
      </c>
      <c r="E130" s="9" t="s">
        <v>101</v>
      </c>
      <c r="F130" s="9" t="s">
        <v>423</v>
      </c>
      <c r="G130" s="6">
        <v>15</v>
      </c>
      <c r="H130" s="10">
        <v>0</v>
      </c>
      <c r="I130" s="9">
        <v>7</v>
      </c>
      <c r="J130" s="12">
        <f>H130/I130</f>
        <v>0</v>
      </c>
      <c r="K130" s="12">
        <f t="shared" si="3"/>
        <v>0</v>
      </c>
      <c r="L130" s="10">
        <f>H130*G130</f>
        <v>0</v>
      </c>
      <c r="M130" s="13">
        <v>0.08</v>
      </c>
      <c r="N130" s="10">
        <f t="shared" si="4"/>
        <v>0</v>
      </c>
      <c r="O130" s="10">
        <f t="shared" si="5"/>
        <v>0</v>
      </c>
    </row>
    <row r="131" spans="1:15">
      <c r="A131" s="6" t="s">
        <v>424</v>
      </c>
      <c r="B131" s="14" t="s">
        <v>425</v>
      </c>
      <c r="C131" s="15"/>
      <c r="D131" s="17" t="s">
        <v>158</v>
      </c>
      <c r="E131" s="17" t="s">
        <v>426</v>
      </c>
      <c r="F131" s="17" t="s">
        <v>106</v>
      </c>
      <c r="G131" s="6">
        <v>40</v>
      </c>
      <c r="H131" s="10">
        <v>0</v>
      </c>
      <c r="I131" s="16">
        <v>30</v>
      </c>
      <c r="J131" s="12">
        <f>H131/I131</f>
        <v>0</v>
      </c>
      <c r="K131" s="12">
        <f t="shared" si="3"/>
        <v>0</v>
      </c>
      <c r="L131" s="10">
        <f>H131*G131</f>
        <v>0</v>
      </c>
      <c r="M131" s="13">
        <v>0.08</v>
      </c>
      <c r="N131" s="10">
        <f t="shared" si="4"/>
        <v>0</v>
      </c>
      <c r="O131" s="10">
        <f t="shared" si="5"/>
        <v>0</v>
      </c>
    </row>
    <row r="132" spans="1:15">
      <c r="A132" s="6" t="s">
        <v>427</v>
      </c>
      <c r="B132" s="26" t="s">
        <v>428</v>
      </c>
      <c r="C132" s="26"/>
      <c r="D132" s="32" t="s">
        <v>85</v>
      </c>
      <c r="E132" s="32">
        <v>0.1</v>
      </c>
      <c r="F132" s="33" t="s">
        <v>429</v>
      </c>
      <c r="G132" s="6">
        <v>10</v>
      </c>
      <c r="H132" s="10">
        <v>0</v>
      </c>
      <c r="I132" s="11">
        <v>1</v>
      </c>
      <c r="J132" s="12">
        <f>H132/I132</f>
        <v>0</v>
      </c>
      <c r="K132" s="12">
        <f t="shared" si="3"/>
        <v>0</v>
      </c>
      <c r="L132" s="10">
        <f>H132*G132</f>
        <v>0</v>
      </c>
      <c r="M132" s="13">
        <v>0.08</v>
      </c>
      <c r="N132" s="10">
        <f t="shared" si="4"/>
        <v>0</v>
      </c>
      <c r="O132" s="10">
        <f t="shared" si="5"/>
        <v>0</v>
      </c>
    </row>
    <row r="133" spans="1:15" ht="36">
      <c r="A133" s="6" t="s">
        <v>430</v>
      </c>
      <c r="B133" s="26" t="s">
        <v>431</v>
      </c>
      <c r="C133" s="26"/>
      <c r="D133" s="32" t="s">
        <v>85</v>
      </c>
      <c r="E133" s="32">
        <v>0.1</v>
      </c>
      <c r="F133" s="33" t="s">
        <v>432</v>
      </c>
      <c r="G133" s="6">
        <v>270</v>
      </c>
      <c r="H133" s="10">
        <v>0</v>
      </c>
      <c r="I133" s="11">
        <v>1</v>
      </c>
      <c r="J133" s="12">
        <f>H133/I133</f>
        <v>0</v>
      </c>
      <c r="K133" s="12">
        <f t="shared" si="3"/>
        <v>0</v>
      </c>
      <c r="L133" s="10">
        <f>H133*G133</f>
        <v>0</v>
      </c>
      <c r="M133" s="13">
        <v>0.08</v>
      </c>
      <c r="N133" s="10">
        <f t="shared" si="4"/>
        <v>0</v>
      </c>
      <c r="O133" s="10">
        <f t="shared" si="5"/>
        <v>0</v>
      </c>
    </row>
    <row r="134" spans="1:15" ht="48">
      <c r="A134" s="6" t="s">
        <v>433</v>
      </c>
      <c r="B134" s="14" t="s">
        <v>434</v>
      </c>
      <c r="C134" s="14"/>
      <c r="D134" s="20" t="s">
        <v>46</v>
      </c>
      <c r="E134" s="16" t="s">
        <v>435</v>
      </c>
      <c r="F134" s="21" t="s">
        <v>337</v>
      </c>
      <c r="G134" s="6">
        <v>15</v>
      </c>
      <c r="H134" s="10">
        <v>0</v>
      </c>
      <c r="I134" s="16">
        <v>10</v>
      </c>
      <c r="J134" s="12">
        <f>H134/I134</f>
        <v>0</v>
      </c>
      <c r="K134" s="12">
        <f t="shared" si="3"/>
        <v>0</v>
      </c>
      <c r="L134" s="10">
        <f>H134*G134</f>
        <v>0</v>
      </c>
      <c r="M134" s="13">
        <v>0.08</v>
      </c>
      <c r="N134" s="10">
        <f t="shared" si="4"/>
        <v>0</v>
      </c>
      <c r="O134" s="10">
        <f t="shared" si="5"/>
        <v>0</v>
      </c>
    </row>
    <row r="135" spans="1:15">
      <c r="A135" s="6" t="s">
        <v>436</v>
      </c>
      <c r="B135" s="26" t="s">
        <v>437</v>
      </c>
      <c r="C135" s="26"/>
      <c r="D135" s="32" t="s">
        <v>46</v>
      </c>
      <c r="E135" s="11" t="s">
        <v>165</v>
      </c>
      <c r="F135" s="33" t="s">
        <v>106</v>
      </c>
      <c r="G135" s="6">
        <v>180</v>
      </c>
      <c r="H135" s="10">
        <v>0</v>
      </c>
      <c r="I135" s="11">
        <v>30</v>
      </c>
      <c r="J135" s="12">
        <f>H135/I135</f>
        <v>0</v>
      </c>
      <c r="K135" s="12">
        <f t="shared" si="3"/>
        <v>0</v>
      </c>
      <c r="L135" s="10">
        <f>H135*G135</f>
        <v>0</v>
      </c>
      <c r="M135" s="13">
        <v>0.08</v>
      </c>
      <c r="N135" s="10">
        <f t="shared" si="4"/>
        <v>0</v>
      </c>
      <c r="O135" s="10">
        <f t="shared" si="5"/>
        <v>0</v>
      </c>
    </row>
    <row r="136" spans="1:15">
      <c r="A136" s="6" t="s">
        <v>438</v>
      </c>
      <c r="B136" s="26" t="s">
        <v>437</v>
      </c>
      <c r="C136" s="26"/>
      <c r="D136" s="16" t="s">
        <v>136</v>
      </c>
      <c r="E136" s="16" t="s">
        <v>439</v>
      </c>
      <c r="F136" s="16" t="s">
        <v>440</v>
      </c>
      <c r="G136" s="6">
        <v>75</v>
      </c>
      <c r="H136" s="10">
        <v>0</v>
      </c>
      <c r="I136" s="11">
        <v>50</v>
      </c>
      <c r="J136" s="12">
        <f>H136/I136</f>
        <v>0</v>
      </c>
      <c r="K136" s="12">
        <f t="shared" ref="K136:K199" si="6">J136*1.08</f>
        <v>0</v>
      </c>
      <c r="L136" s="10">
        <f>H136*G136</f>
        <v>0</v>
      </c>
      <c r="M136" s="13">
        <v>0.08</v>
      </c>
      <c r="N136" s="10">
        <f t="shared" ref="N136:N199" si="7">L136*M136</f>
        <v>0</v>
      </c>
      <c r="O136" s="10">
        <f t="shared" si="5"/>
        <v>0</v>
      </c>
    </row>
    <row r="137" spans="1:15">
      <c r="A137" s="6" t="s">
        <v>441</v>
      </c>
      <c r="B137" s="14" t="s">
        <v>442</v>
      </c>
      <c r="C137" s="15"/>
      <c r="D137" s="16" t="s">
        <v>158</v>
      </c>
      <c r="E137" s="16" t="s">
        <v>443</v>
      </c>
      <c r="F137" s="16" t="s">
        <v>173</v>
      </c>
      <c r="G137" s="6">
        <v>10</v>
      </c>
      <c r="H137" s="10">
        <v>0</v>
      </c>
      <c r="I137" s="16">
        <v>100</v>
      </c>
      <c r="J137" s="12">
        <f>H137/I137</f>
        <v>0</v>
      </c>
      <c r="K137" s="12">
        <f t="shared" si="6"/>
        <v>0</v>
      </c>
      <c r="L137" s="10">
        <f>H137*G137</f>
        <v>0</v>
      </c>
      <c r="M137" s="13">
        <v>0.08</v>
      </c>
      <c r="N137" s="10">
        <f t="shared" si="7"/>
        <v>0</v>
      </c>
      <c r="O137" s="10">
        <f t="shared" ref="O137:O200" si="8">L137+N137</f>
        <v>0</v>
      </c>
    </row>
    <row r="138" spans="1:15" ht="24">
      <c r="A138" s="6" t="s">
        <v>444</v>
      </c>
      <c r="B138" s="26" t="s">
        <v>445</v>
      </c>
      <c r="C138" s="34"/>
      <c r="D138" s="32" t="s">
        <v>446</v>
      </c>
      <c r="E138" s="52" t="s">
        <v>447</v>
      </c>
      <c r="F138" s="33" t="s">
        <v>448</v>
      </c>
      <c r="G138" s="6">
        <v>10</v>
      </c>
      <c r="H138" s="10">
        <v>0</v>
      </c>
      <c r="I138" s="11">
        <v>5</v>
      </c>
      <c r="J138" s="12">
        <f>H138/I138</f>
        <v>0</v>
      </c>
      <c r="K138" s="12">
        <f t="shared" si="6"/>
        <v>0</v>
      </c>
      <c r="L138" s="10">
        <f>H138*G138</f>
        <v>0</v>
      </c>
      <c r="M138" s="13">
        <v>0.08</v>
      </c>
      <c r="N138" s="10">
        <f t="shared" si="7"/>
        <v>0</v>
      </c>
      <c r="O138" s="10">
        <f t="shared" si="8"/>
        <v>0</v>
      </c>
    </row>
    <row r="139" spans="1:15" ht="24">
      <c r="A139" s="6" t="s">
        <v>449</v>
      </c>
      <c r="B139" s="26" t="s">
        <v>450</v>
      </c>
      <c r="C139" s="34"/>
      <c r="D139" s="11" t="s">
        <v>451</v>
      </c>
      <c r="E139" s="11" t="s">
        <v>452</v>
      </c>
      <c r="F139" s="11" t="s">
        <v>453</v>
      </c>
      <c r="G139" s="6">
        <v>8</v>
      </c>
      <c r="H139" s="10">
        <v>0</v>
      </c>
      <c r="I139" s="11">
        <v>90</v>
      </c>
      <c r="J139" s="12">
        <f>H139/I139</f>
        <v>0</v>
      </c>
      <c r="K139" s="12">
        <f t="shared" si="6"/>
        <v>0</v>
      </c>
      <c r="L139" s="10">
        <f>H139*G139</f>
        <v>0</v>
      </c>
      <c r="M139" s="13">
        <v>0.08</v>
      </c>
      <c r="N139" s="10">
        <f t="shared" si="7"/>
        <v>0</v>
      </c>
      <c r="O139" s="10">
        <f t="shared" si="8"/>
        <v>0</v>
      </c>
    </row>
    <row r="140" spans="1:15" ht="36">
      <c r="A140" s="6" t="s">
        <v>454</v>
      </c>
      <c r="B140" s="26" t="s">
        <v>450</v>
      </c>
      <c r="C140" s="34"/>
      <c r="D140" s="11" t="s">
        <v>411</v>
      </c>
      <c r="E140" s="11" t="s">
        <v>125</v>
      </c>
      <c r="F140" s="11" t="s">
        <v>273</v>
      </c>
      <c r="G140" s="6">
        <v>8</v>
      </c>
      <c r="H140" s="10">
        <v>0</v>
      </c>
      <c r="I140" s="11">
        <v>90</v>
      </c>
      <c r="J140" s="12">
        <f>H140/I140</f>
        <v>0</v>
      </c>
      <c r="K140" s="12">
        <f t="shared" si="6"/>
        <v>0</v>
      </c>
      <c r="L140" s="10">
        <f>H140*G140</f>
        <v>0</v>
      </c>
      <c r="M140" s="13">
        <v>0.08</v>
      </c>
      <c r="N140" s="10">
        <f t="shared" si="7"/>
        <v>0</v>
      </c>
      <c r="O140" s="10">
        <f t="shared" si="8"/>
        <v>0</v>
      </c>
    </row>
    <row r="141" spans="1:15">
      <c r="A141" s="6" t="s">
        <v>455</v>
      </c>
      <c r="B141" s="26" t="s">
        <v>456</v>
      </c>
      <c r="C141" s="34"/>
      <c r="D141" s="16" t="s">
        <v>46</v>
      </c>
      <c r="E141" s="16" t="s">
        <v>125</v>
      </c>
      <c r="F141" s="16" t="s">
        <v>156</v>
      </c>
      <c r="G141" s="16">
        <v>50</v>
      </c>
      <c r="H141" s="10">
        <v>0</v>
      </c>
      <c r="I141" s="11">
        <v>50</v>
      </c>
      <c r="J141" s="12">
        <f>H141/I141</f>
        <v>0</v>
      </c>
      <c r="K141" s="12">
        <f t="shared" si="6"/>
        <v>0</v>
      </c>
      <c r="L141" s="10">
        <f>H141*G141</f>
        <v>0</v>
      </c>
      <c r="M141" s="13">
        <v>0.08</v>
      </c>
      <c r="N141" s="10">
        <f t="shared" si="7"/>
        <v>0</v>
      </c>
      <c r="O141" s="10">
        <f t="shared" si="8"/>
        <v>0</v>
      </c>
    </row>
    <row r="142" spans="1:15">
      <c r="A142" s="6" t="s">
        <v>457</v>
      </c>
      <c r="B142" s="14" t="s">
        <v>458</v>
      </c>
      <c r="C142" s="15"/>
      <c r="D142" s="17" t="s">
        <v>46</v>
      </c>
      <c r="E142" s="17" t="s">
        <v>322</v>
      </c>
      <c r="F142" s="17" t="s">
        <v>106</v>
      </c>
      <c r="G142" s="6">
        <v>40</v>
      </c>
      <c r="H142" s="10">
        <v>0</v>
      </c>
      <c r="I142" s="16">
        <v>30</v>
      </c>
      <c r="J142" s="12">
        <f>H142/I142</f>
        <v>0</v>
      </c>
      <c r="K142" s="12">
        <f t="shared" si="6"/>
        <v>0</v>
      </c>
      <c r="L142" s="10">
        <f>H142*G142</f>
        <v>0</v>
      </c>
      <c r="M142" s="13">
        <v>0.08</v>
      </c>
      <c r="N142" s="10">
        <f t="shared" si="7"/>
        <v>0</v>
      </c>
      <c r="O142" s="10">
        <f t="shared" si="8"/>
        <v>0</v>
      </c>
    </row>
    <row r="143" spans="1:15">
      <c r="A143" s="6" t="s">
        <v>459</v>
      </c>
      <c r="B143" s="14" t="s">
        <v>458</v>
      </c>
      <c r="C143" s="15"/>
      <c r="D143" s="17" t="s">
        <v>46</v>
      </c>
      <c r="E143" s="17" t="s">
        <v>460</v>
      </c>
      <c r="F143" s="17" t="s">
        <v>106</v>
      </c>
      <c r="G143" s="6">
        <v>10</v>
      </c>
      <c r="H143" s="10">
        <v>0</v>
      </c>
      <c r="I143" s="16">
        <v>30</v>
      </c>
      <c r="J143" s="12">
        <f>H143/I143</f>
        <v>0</v>
      </c>
      <c r="K143" s="12">
        <f t="shared" si="6"/>
        <v>0</v>
      </c>
      <c r="L143" s="10">
        <f>H143*G143</f>
        <v>0</v>
      </c>
      <c r="M143" s="13">
        <v>0.08</v>
      </c>
      <c r="N143" s="10">
        <f t="shared" si="7"/>
        <v>0</v>
      </c>
      <c r="O143" s="10">
        <f t="shared" si="8"/>
        <v>0</v>
      </c>
    </row>
    <row r="144" spans="1:15">
      <c r="A144" s="6" t="s">
        <v>461</v>
      </c>
      <c r="B144" s="14" t="s">
        <v>458</v>
      </c>
      <c r="C144" s="15"/>
      <c r="D144" s="17" t="s">
        <v>21</v>
      </c>
      <c r="E144" s="17" t="s">
        <v>462</v>
      </c>
      <c r="F144" s="17" t="s">
        <v>66</v>
      </c>
      <c r="G144" s="6">
        <v>5</v>
      </c>
      <c r="H144" s="10">
        <v>0</v>
      </c>
      <c r="I144" s="16">
        <v>30</v>
      </c>
      <c r="J144" s="12">
        <f>H144/I144</f>
        <v>0</v>
      </c>
      <c r="K144" s="12">
        <f t="shared" si="6"/>
        <v>0</v>
      </c>
      <c r="L144" s="10">
        <f>H144*G144</f>
        <v>0</v>
      </c>
      <c r="M144" s="13">
        <v>0.08</v>
      </c>
      <c r="N144" s="10">
        <f t="shared" si="7"/>
        <v>0</v>
      </c>
      <c r="O144" s="10">
        <f t="shared" si="8"/>
        <v>0</v>
      </c>
    </row>
    <row r="145" spans="1:15" ht="24">
      <c r="A145" s="6" t="s">
        <v>463</v>
      </c>
      <c r="B145" s="26" t="s">
        <v>464</v>
      </c>
      <c r="C145" s="34"/>
      <c r="D145" s="32" t="s">
        <v>136</v>
      </c>
      <c r="E145" s="32" t="s">
        <v>465</v>
      </c>
      <c r="F145" s="33" t="s">
        <v>138</v>
      </c>
      <c r="G145" s="6">
        <v>10</v>
      </c>
      <c r="H145" s="10">
        <v>0</v>
      </c>
      <c r="I145" s="11">
        <v>10</v>
      </c>
      <c r="J145" s="12">
        <f>H145/I145</f>
        <v>0</v>
      </c>
      <c r="K145" s="12">
        <f t="shared" si="6"/>
        <v>0</v>
      </c>
      <c r="L145" s="10">
        <f>H145*G145</f>
        <v>0</v>
      </c>
      <c r="M145" s="13">
        <v>0.08</v>
      </c>
      <c r="N145" s="10">
        <f t="shared" si="7"/>
        <v>0</v>
      </c>
      <c r="O145" s="10">
        <f t="shared" si="8"/>
        <v>0</v>
      </c>
    </row>
    <row r="146" spans="1:15" ht="24">
      <c r="A146" s="6" t="s">
        <v>466</v>
      </c>
      <c r="B146" s="26" t="s">
        <v>467</v>
      </c>
      <c r="C146" s="34"/>
      <c r="D146" s="32" t="s">
        <v>136</v>
      </c>
      <c r="E146" s="32" t="s">
        <v>468</v>
      </c>
      <c r="F146" s="33" t="s">
        <v>138</v>
      </c>
      <c r="G146" s="6">
        <v>15</v>
      </c>
      <c r="H146" s="10">
        <v>0</v>
      </c>
      <c r="I146" s="11">
        <v>10</v>
      </c>
      <c r="J146" s="12">
        <f>H146/I146</f>
        <v>0</v>
      </c>
      <c r="K146" s="12">
        <f t="shared" si="6"/>
        <v>0</v>
      </c>
      <c r="L146" s="10">
        <f>H146*G146</f>
        <v>0</v>
      </c>
      <c r="M146" s="13">
        <v>0.08</v>
      </c>
      <c r="N146" s="10">
        <f t="shared" si="7"/>
        <v>0</v>
      </c>
      <c r="O146" s="10">
        <f t="shared" si="8"/>
        <v>0</v>
      </c>
    </row>
    <row r="147" spans="1:15" ht="24">
      <c r="A147" s="6" t="s">
        <v>469</v>
      </c>
      <c r="B147" s="26" t="s">
        <v>470</v>
      </c>
      <c r="C147" s="34"/>
      <c r="D147" s="16" t="s">
        <v>471</v>
      </c>
      <c r="E147" s="16" t="s">
        <v>472</v>
      </c>
      <c r="F147" s="16" t="s">
        <v>473</v>
      </c>
      <c r="G147" s="6">
        <v>10</v>
      </c>
      <c r="H147" s="10">
        <v>0</v>
      </c>
      <c r="I147" s="11">
        <v>75</v>
      </c>
      <c r="J147" s="12">
        <f>H147/I147</f>
        <v>0</v>
      </c>
      <c r="K147" s="12">
        <f t="shared" si="6"/>
        <v>0</v>
      </c>
      <c r="L147" s="10">
        <f>H147*G147</f>
        <v>0</v>
      </c>
      <c r="M147" s="13">
        <v>0.08</v>
      </c>
      <c r="N147" s="10">
        <f t="shared" si="7"/>
        <v>0</v>
      </c>
      <c r="O147" s="10">
        <f t="shared" si="8"/>
        <v>0</v>
      </c>
    </row>
    <row r="148" spans="1:15" ht="24">
      <c r="A148" s="6" t="s">
        <v>474</v>
      </c>
      <c r="B148" s="26" t="s">
        <v>475</v>
      </c>
      <c r="C148" s="26"/>
      <c r="D148" s="32" t="s">
        <v>76</v>
      </c>
      <c r="E148" s="11" t="s">
        <v>476</v>
      </c>
      <c r="F148" s="33" t="s">
        <v>477</v>
      </c>
      <c r="G148" s="6">
        <v>25</v>
      </c>
      <c r="H148" s="10">
        <v>0</v>
      </c>
      <c r="I148" s="11">
        <v>200</v>
      </c>
      <c r="J148" s="12">
        <f>H148/I148</f>
        <v>0</v>
      </c>
      <c r="K148" s="12">
        <f t="shared" si="6"/>
        <v>0</v>
      </c>
      <c r="L148" s="10">
        <f>H148*G148</f>
        <v>0</v>
      </c>
      <c r="M148" s="13">
        <v>0.08</v>
      </c>
      <c r="N148" s="10">
        <f t="shared" si="7"/>
        <v>0</v>
      </c>
      <c r="O148" s="10">
        <f t="shared" si="8"/>
        <v>0</v>
      </c>
    </row>
    <row r="149" spans="1:15" ht="24">
      <c r="A149" s="6" t="s">
        <v>478</v>
      </c>
      <c r="B149" s="14" t="s">
        <v>479</v>
      </c>
      <c r="C149" s="15"/>
      <c r="D149" s="16" t="s">
        <v>480</v>
      </c>
      <c r="E149" s="16" t="s">
        <v>402</v>
      </c>
      <c r="F149" s="16" t="s">
        <v>186</v>
      </c>
      <c r="G149" s="6">
        <v>10</v>
      </c>
      <c r="H149" s="10">
        <v>0</v>
      </c>
      <c r="I149" s="16">
        <v>100</v>
      </c>
      <c r="J149" s="12">
        <f>H149/I149</f>
        <v>0</v>
      </c>
      <c r="K149" s="12">
        <f t="shared" si="6"/>
        <v>0</v>
      </c>
      <c r="L149" s="10">
        <f>H149*G149</f>
        <v>0</v>
      </c>
      <c r="M149" s="13">
        <v>0.08</v>
      </c>
      <c r="N149" s="10">
        <f t="shared" si="7"/>
        <v>0</v>
      </c>
      <c r="O149" s="10">
        <f t="shared" si="8"/>
        <v>0</v>
      </c>
    </row>
    <row r="150" spans="1:15">
      <c r="A150" s="6" t="s">
        <v>481</v>
      </c>
      <c r="B150" s="26" t="s">
        <v>482</v>
      </c>
      <c r="C150" s="34"/>
      <c r="D150" s="11" t="s">
        <v>136</v>
      </c>
      <c r="E150" s="11" t="s">
        <v>483</v>
      </c>
      <c r="F150" s="11" t="s">
        <v>138</v>
      </c>
      <c r="G150" s="6">
        <v>2</v>
      </c>
      <c r="H150" s="10">
        <v>0</v>
      </c>
      <c r="I150" s="11">
        <v>10</v>
      </c>
      <c r="J150" s="12">
        <f>H150/I150</f>
        <v>0</v>
      </c>
      <c r="K150" s="12">
        <f t="shared" si="6"/>
        <v>0</v>
      </c>
      <c r="L150" s="10">
        <f>H150*G150</f>
        <v>0</v>
      </c>
      <c r="M150" s="13">
        <v>0.08</v>
      </c>
      <c r="N150" s="10">
        <f t="shared" si="7"/>
        <v>0</v>
      </c>
      <c r="O150" s="10">
        <f t="shared" si="8"/>
        <v>0</v>
      </c>
    </row>
    <row r="151" spans="1:15" ht="24">
      <c r="A151" s="6" t="s">
        <v>484</v>
      </c>
      <c r="B151" s="14" t="s">
        <v>485</v>
      </c>
      <c r="C151" s="15"/>
      <c r="D151" s="20" t="s">
        <v>109</v>
      </c>
      <c r="E151" s="16" t="s">
        <v>486</v>
      </c>
      <c r="F151" s="21" t="s">
        <v>183</v>
      </c>
      <c r="G151" s="6">
        <v>60</v>
      </c>
      <c r="H151" s="10">
        <v>0</v>
      </c>
      <c r="I151" s="16">
        <v>100</v>
      </c>
      <c r="J151" s="12">
        <f>H151/I151</f>
        <v>0</v>
      </c>
      <c r="K151" s="12">
        <f t="shared" si="6"/>
        <v>0</v>
      </c>
      <c r="L151" s="10">
        <f>H151*G151</f>
        <v>0</v>
      </c>
      <c r="M151" s="13">
        <v>0.08</v>
      </c>
      <c r="N151" s="10">
        <f t="shared" si="7"/>
        <v>0</v>
      </c>
      <c r="O151" s="10">
        <f t="shared" si="8"/>
        <v>0</v>
      </c>
    </row>
    <row r="152" spans="1:15">
      <c r="A152" s="6" t="s">
        <v>487</v>
      </c>
      <c r="B152" s="26" t="s">
        <v>488</v>
      </c>
      <c r="C152" s="34"/>
      <c r="D152" s="16" t="s">
        <v>46</v>
      </c>
      <c r="E152" s="16" t="s">
        <v>247</v>
      </c>
      <c r="F152" s="16" t="s">
        <v>66</v>
      </c>
      <c r="G152" s="6">
        <v>5</v>
      </c>
      <c r="H152" s="10">
        <v>0</v>
      </c>
      <c r="I152" s="11">
        <v>30</v>
      </c>
      <c r="J152" s="12">
        <f>H152/I152</f>
        <v>0</v>
      </c>
      <c r="K152" s="12">
        <f t="shared" si="6"/>
        <v>0</v>
      </c>
      <c r="L152" s="10">
        <f>H152*G152</f>
        <v>0</v>
      </c>
      <c r="M152" s="13">
        <v>0.08</v>
      </c>
      <c r="N152" s="10">
        <f t="shared" si="7"/>
        <v>0</v>
      </c>
      <c r="O152" s="10">
        <f t="shared" si="8"/>
        <v>0</v>
      </c>
    </row>
    <row r="153" spans="1:15" ht="24">
      <c r="A153" s="6" t="s">
        <v>489</v>
      </c>
      <c r="B153" s="14" t="s">
        <v>490</v>
      </c>
      <c r="C153" s="15"/>
      <c r="D153" s="16" t="s">
        <v>34</v>
      </c>
      <c r="E153" s="16" t="s">
        <v>101</v>
      </c>
      <c r="F153" s="16" t="s">
        <v>491</v>
      </c>
      <c r="G153" s="6">
        <v>120</v>
      </c>
      <c r="H153" s="10">
        <v>0</v>
      </c>
      <c r="I153" s="16">
        <v>5</v>
      </c>
      <c r="J153" s="12">
        <f>H153/I153</f>
        <v>0</v>
      </c>
      <c r="K153" s="12">
        <f t="shared" si="6"/>
        <v>0</v>
      </c>
      <c r="L153" s="10">
        <f>H153*G153</f>
        <v>0</v>
      </c>
      <c r="M153" s="13">
        <v>0.08</v>
      </c>
      <c r="N153" s="10">
        <f t="shared" si="7"/>
        <v>0</v>
      </c>
      <c r="O153" s="10">
        <f t="shared" si="8"/>
        <v>0</v>
      </c>
    </row>
    <row r="154" spans="1:15">
      <c r="A154" s="6" t="s">
        <v>492</v>
      </c>
      <c r="B154" s="14" t="s">
        <v>493</v>
      </c>
      <c r="C154" s="15"/>
      <c r="D154" s="16" t="s">
        <v>494</v>
      </c>
      <c r="E154" s="16" t="s">
        <v>261</v>
      </c>
      <c r="F154" s="16" t="s">
        <v>169</v>
      </c>
      <c r="G154" s="6">
        <v>20</v>
      </c>
      <c r="H154" s="10">
        <v>0</v>
      </c>
      <c r="I154" s="16">
        <v>15</v>
      </c>
      <c r="J154" s="12">
        <f>H154/I154</f>
        <v>0</v>
      </c>
      <c r="K154" s="12">
        <f t="shared" si="6"/>
        <v>0</v>
      </c>
      <c r="L154" s="10">
        <f>H154*G154</f>
        <v>0</v>
      </c>
      <c r="M154" s="13">
        <v>0.08</v>
      </c>
      <c r="N154" s="10">
        <f t="shared" si="7"/>
        <v>0</v>
      </c>
      <c r="O154" s="10">
        <f t="shared" si="8"/>
        <v>0</v>
      </c>
    </row>
    <row r="155" spans="1:15">
      <c r="A155" s="6" t="s">
        <v>495</v>
      </c>
      <c r="B155" s="26" t="s">
        <v>496</v>
      </c>
      <c r="C155" s="26"/>
      <c r="D155" s="32" t="s">
        <v>258</v>
      </c>
      <c r="E155" s="11" t="s">
        <v>129</v>
      </c>
      <c r="F155" s="53" t="s">
        <v>66</v>
      </c>
      <c r="G155" s="6">
        <v>100</v>
      </c>
      <c r="H155" s="10">
        <v>0</v>
      </c>
      <c r="I155" s="11">
        <v>30</v>
      </c>
      <c r="J155" s="12">
        <f>H155/I155</f>
        <v>0</v>
      </c>
      <c r="K155" s="12">
        <f t="shared" si="6"/>
        <v>0</v>
      </c>
      <c r="L155" s="10">
        <f>H155*G155</f>
        <v>0</v>
      </c>
      <c r="M155" s="13">
        <v>0.08</v>
      </c>
      <c r="N155" s="10">
        <f t="shared" si="7"/>
        <v>0</v>
      </c>
      <c r="O155" s="10">
        <f t="shared" si="8"/>
        <v>0</v>
      </c>
    </row>
    <row r="156" spans="1:15">
      <c r="A156" s="6" t="s">
        <v>497</v>
      </c>
      <c r="B156" s="26" t="s">
        <v>496</v>
      </c>
      <c r="C156" s="26"/>
      <c r="D156" s="32" t="s">
        <v>39</v>
      </c>
      <c r="E156" s="11" t="s">
        <v>247</v>
      </c>
      <c r="F156" s="53" t="s">
        <v>66</v>
      </c>
      <c r="G156" s="6">
        <v>200</v>
      </c>
      <c r="H156" s="10">
        <v>0</v>
      </c>
      <c r="I156" s="11">
        <v>30</v>
      </c>
      <c r="J156" s="12">
        <f>H156/I156</f>
        <v>0</v>
      </c>
      <c r="K156" s="12">
        <f t="shared" si="6"/>
        <v>0</v>
      </c>
      <c r="L156" s="10">
        <f>H156*G156</f>
        <v>0</v>
      </c>
      <c r="M156" s="13">
        <v>0.08</v>
      </c>
      <c r="N156" s="10">
        <f t="shared" si="7"/>
        <v>0</v>
      </c>
      <c r="O156" s="10">
        <f t="shared" si="8"/>
        <v>0</v>
      </c>
    </row>
    <row r="157" spans="1:15" ht="24">
      <c r="A157" s="6" t="s">
        <v>498</v>
      </c>
      <c r="B157" s="26" t="s">
        <v>496</v>
      </c>
      <c r="C157" s="26"/>
      <c r="D157" s="32" t="s">
        <v>136</v>
      </c>
      <c r="E157" s="11" t="s">
        <v>137</v>
      </c>
      <c r="F157" s="53" t="s">
        <v>36</v>
      </c>
      <c r="G157" s="6">
        <v>5</v>
      </c>
      <c r="H157" s="10">
        <v>0</v>
      </c>
      <c r="I157" s="11">
        <v>5</v>
      </c>
      <c r="J157" s="12">
        <f>H157/I157</f>
        <v>0</v>
      </c>
      <c r="K157" s="12">
        <f t="shared" si="6"/>
        <v>0</v>
      </c>
      <c r="L157" s="10">
        <f>H157*G157</f>
        <v>0</v>
      </c>
      <c r="M157" s="13">
        <v>0.08</v>
      </c>
      <c r="N157" s="10">
        <f t="shared" si="7"/>
        <v>0</v>
      </c>
      <c r="O157" s="10">
        <f t="shared" si="8"/>
        <v>0</v>
      </c>
    </row>
    <row r="158" spans="1:15" ht="24">
      <c r="A158" s="6" t="s">
        <v>499</v>
      </c>
      <c r="B158" s="26" t="s">
        <v>496</v>
      </c>
      <c r="C158" s="26"/>
      <c r="D158" s="32" t="s">
        <v>500</v>
      </c>
      <c r="E158" s="11" t="s">
        <v>501</v>
      </c>
      <c r="F158" s="53" t="s">
        <v>502</v>
      </c>
      <c r="G158" s="6">
        <v>10</v>
      </c>
      <c r="H158" s="10">
        <v>0</v>
      </c>
      <c r="I158" s="11">
        <v>200</v>
      </c>
      <c r="J158" s="12">
        <f>H158/I158</f>
        <v>0</v>
      </c>
      <c r="K158" s="12">
        <f t="shared" si="6"/>
        <v>0</v>
      </c>
      <c r="L158" s="10">
        <f>H158*G158</f>
        <v>0</v>
      </c>
      <c r="M158" s="13">
        <v>0.08</v>
      </c>
      <c r="N158" s="10">
        <f t="shared" si="7"/>
        <v>0</v>
      </c>
      <c r="O158" s="10">
        <f t="shared" si="8"/>
        <v>0</v>
      </c>
    </row>
    <row r="159" spans="1:15" ht="24">
      <c r="A159" s="6" t="s">
        <v>503</v>
      </c>
      <c r="B159" s="26" t="s">
        <v>504</v>
      </c>
      <c r="C159" s="34"/>
      <c r="D159" s="32" t="s">
        <v>136</v>
      </c>
      <c r="E159" s="11" t="s">
        <v>505</v>
      </c>
      <c r="F159" s="33" t="s">
        <v>506</v>
      </c>
      <c r="G159" s="16">
        <v>5</v>
      </c>
      <c r="H159" s="10">
        <v>0</v>
      </c>
      <c r="I159" s="11">
        <v>10</v>
      </c>
      <c r="J159" s="12">
        <f>H159/I159</f>
        <v>0</v>
      </c>
      <c r="K159" s="12">
        <f t="shared" si="6"/>
        <v>0</v>
      </c>
      <c r="L159" s="10">
        <f>H159*G159</f>
        <v>0</v>
      </c>
      <c r="M159" s="13">
        <v>0.08</v>
      </c>
      <c r="N159" s="10">
        <f t="shared" si="7"/>
        <v>0</v>
      </c>
      <c r="O159" s="10">
        <f t="shared" si="8"/>
        <v>0</v>
      </c>
    </row>
    <row r="160" spans="1:15">
      <c r="A160" s="6" t="s">
        <v>507</v>
      </c>
      <c r="B160" s="14" t="s">
        <v>508</v>
      </c>
      <c r="C160" s="15"/>
      <c r="D160" s="16" t="s">
        <v>39</v>
      </c>
      <c r="E160" s="16" t="s">
        <v>104</v>
      </c>
      <c r="F160" s="16" t="s">
        <v>23</v>
      </c>
      <c r="G160" s="6">
        <v>8</v>
      </c>
      <c r="H160" s="10">
        <v>0</v>
      </c>
      <c r="I160" s="16">
        <v>60</v>
      </c>
      <c r="J160" s="12">
        <f>H160/I160</f>
        <v>0</v>
      </c>
      <c r="K160" s="12">
        <f t="shared" si="6"/>
        <v>0</v>
      </c>
      <c r="L160" s="10">
        <f>H160*G160</f>
        <v>0</v>
      </c>
      <c r="M160" s="13">
        <v>0.08</v>
      </c>
      <c r="N160" s="10">
        <f t="shared" si="7"/>
        <v>0</v>
      </c>
      <c r="O160" s="10">
        <f t="shared" si="8"/>
        <v>0</v>
      </c>
    </row>
    <row r="161" spans="1:15">
      <c r="A161" s="6" t="s">
        <v>509</v>
      </c>
      <c r="B161" s="14" t="s">
        <v>508</v>
      </c>
      <c r="C161" s="15"/>
      <c r="D161" s="16" t="s">
        <v>39</v>
      </c>
      <c r="E161" s="16" t="s">
        <v>40</v>
      </c>
      <c r="F161" s="16" t="s">
        <v>23</v>
      </c>
      <c r="G161" s="6">
        <v>15</v>
      </c>
      <c r="H161" s="10">
        <v>0</v>
      </c>
      <c r="I161" s="16">
        <v>60</v>
      </c>
      <c r="J161" s="12">
        <f>H161/I161</f>
        <v>0</v>
      </c>
      <c r="K161" s="12">
        <f t="shared" si="6"/>
        <v>0</v>
      </c>
      <c r="L161" s="10">
        <f>H161*G161</f>
        <v>0</v>
      </c>
      <c r="M161" s="13">
        <v>0.08</v>
      </c>
      <c r="N161" s="10">
        <f t="shared" si="7"/>
        <v>0</v>
      </c>
      <c r="O161" s="10">
        <f t="shared" si="8"/>
        <v>0</v>
      </c>
    </row>
    <row r="162" spans="1:15" ht="180">
      <c r="A162" s="6" t="s">
        <v>510</v>
      </c>
      <c r="B162" s="14" t="s">
        <v>511</v>
      </c>
      <c r="C162" s="15"/>
      <c r="D162" s="16" t="s">
        <v>512</v>
      </c>
      <c r="E162" s="16" t="s">
        <v>513</v>
      </c>
      <c r="F162" s="16" t="s">
        <v>514</v>
      </c>
      <c r="G162" s="6">
        <v>50</v>
      </c>
      <c r="H162" s="10">
        <v>0</v>
      </c>
      <c r="I162" s="16">
        <v>1</v>
      </c>
      <c r="J162" s="12">
        <f>H162/I162</f>
        <v>0</v>
      </c>
      <c r="K162" s="12">
        <f t="shared" si="6"/>
        <v>0</v>
      </c>
      <c r="L162" s="10">
        <f>H162*G162</f>
        <v>0</v>
      </c>
      <c r="M162" s="13">
        <v>0.08</v>
      </c>
      <c r="N162" s="10">
        <f t="shared" si="7"/>
        <v>0</v>
      </c>
      <c r="O162" s="10">
        <f t="shared" si="8"/>
        <v>0</v>
      </c>
    </row>
    <row r="163" spans="1:15">
      <c r="A163" s="6" t="s">
        <v>515</v>
      </c>
      <c r="B163" s="26" t="s">
        <v>516</v>
      </c>
      <c r="C163" s="34"/>
      <c r="D163" s="11" t="s">
        <v>39</v>
      </c>
      <c r="E163" s="11" t="s">
        <v>517</v>
      </c>
      <c r="F163" s="11" t="s">
        <v>28</v>
      </c>
      <c r="G163" s="6">
        <v>40</v>
      </c>
      <c r="H163" s="10">
        <v>0</v>
      </c>
      <c r="I163" s="11">
        <v>20</v>
      </c>
      <c r="J163" s="12">
        <f>H163/I163</f>
        <v>0</v>
      </c>
      <c r="K163" s="12">
        <f t="shared" si="6"/>
        <v>0</v>
      </c>
      <c r="L163" s="10">
        <f>H163*G163</f>
        <v>0</v>
      </c>
      <c r="M163" s="13">
        <v>0.08</v>
      </c>
      <c r="N163" s="10">
        <f t="shared" si="7"/>
        <v>0</v>
      </c>
      <c r="O163" s="10">
        <f t="shared" si="8"/>
        <v>0</v>
      </c>
    </row>
    <row r="164" spans="1:15">
      <c r="A164" s="6" t="s">
        <v>518</v>
      </c>
      <c r="B164" s="26" t="s">
        <v>519</v>
      </c>
      <c r="C164" s="34"/>
      <c r="D164" s="11" t="s">
        <v>39</v>
      </c>
      <c r="E164" s="11" t="s">
        <v>520</v>
      </c>
      <c r="F164" s="11" t="s">
        <v>66</v>
      </c>
      <c r="G164" s="6">
        <v>70</v>
      </c>
      <c r="H164" s="10">
        <v>0</v>
      </c>
      <c r="I164" s="11">
        <v>30</v>
      </c>
      <c r="J164" s="12">
        <f>H164/I164</f>
        <v>0</v>
      </c>
      <c r="K164" s="12">
        <f t="shared" si="6"/>
        <v>0</v>
      </c>
      <c r="L164" s="10">
        <f>H164*G164</f>
        <v>0</v>
      </c>
      <c r="M164" s="13">
        <v>0.08</v>
      </c>
      <c r="N164" s="10">
        <f t="shared" si="7"/>
        <v>0</v>
      </c>
      <c r="O164" s="10">
        <f t="shared" si="8"/>
        <v>0</v>
      </c>
    </row>
    <row r="165" spans="1:15" ht="24">
      <c r="A165" s="6" t="s">
        <v>521</v>
      </c>
      <c r="B165" s="26" t="s">
        <v>522</v>
      </c>
      <c r="C165" s="26"/>
      <c r="D165" s="32" t="s">
        <v>523</v>
      </c>
      <c r="E165" s="11" t="s">
        <v>524</v>
      </c>
      <c r="F165" s="33" t="s">
        <v>525</v>
      </c>
      <c r="G165" s="6">
        <v>30</v>
      </c>
      <c r="H165" s="10">
        <v>0</v>
      </c>
      <c r="I165" s="11">
        <v>1</v>
      </c>
      <c r="J165" s="12">
        <f>H165/I165</f>
        <v>0</v>
      </c>
      <c r="K165" s="12">
        <f t="shared" si="6"/>
        <v>0</v>
      </c>
      <c r="L165" s="10">
        <f>H165*G165</f>
        <v>0</v>
      </c>
      <c r="M165" s="13">
        <v>0.08</v>
      </c>
      <c r="N165" s="10">
        <f t="shared" si="7"/>
        <v>0</v>
      </c>
      <c r="O165" s="10">
        <f t="shared" si="8"/>
        <v>0</v>
      </c>
    </row>
    <row r="166" spans="1:15" ht="24">
      <c r="A166" s="6" t="s">
        <v>526</v>
      </c>
      <c r="B166" s="26" t="s">
        <v>522</v>
      </c>
      <c r="C166" s="26"/>
      <c r="D166" s="32" t="s">
        <v>527</v>
      </c>
      <c r="E166" s="11" t="s">
        <v>528</v>
      </c>
      <c r="F166" s="33" t="s">
        <v>529</v>
      </c>
      <c r="G166" s="6">
        <v>5</v>
      </c>
      <c r="H166" s="10">
        <v>0</v>
      </c>
      <c r="I166" s="11">
        <v>200</v>
      </c>
      <c r="J166" s="12">
        <f>H166/I166</f>
        <v>0</v>
      </c>
      <c r="K166" s="12">
        <f t="shared" si="6"/>
        <v>0</v>
      </c>
      <c r="L166" s="10">
        <f>H166*G166</f>
        <v>0</v>
      </c>
      <c r="M166" s="13">
        <v>0.08</v>
      </c>
      <c r="N166" s="10">
        <f t="shared" si="7"/>
        <v>0</v>
      </c>
      <c r="O166" s="10">
        <f t="shared" si="8"/>
        <v>0</v>
      </c>
    </row>
    <row r="167" spans="1:15">
      <c r="A167" s="6" t="s">
        <v>530</v>
      </c>
      <c r="B167" s="54" t="s">
        <v>531</v>
      </c>
      <c r="C167" s="55"/>
      <c r="D167" s="6" t="s">
        <v>39</v>
      </c>
      <c r="E167" s="6" t="s">
        <v>420</v>
      </c>
      <c r="F167" s="6" t="s">
        <v>173</v>
      </c>
      <c r="G167" s="6">
        <v>85</v>
      </c>
      <c r="H167" s="10">
        <v>0</v>
      </c>
      <c r="I167" s="6">
        <v>100</v>
      </c>
      <c r="J167" s="12">
        <f>H167/I167</f>
        <v>0</v>
      </c>
      <c r="K167" s="12">
        <f t="shared" si="6"/>
        <v>0</v>
      </c>
      <c r="L167" s="10">
        <f>H167*G167</f>
        <v>0</v>
      </c>
      <c r="M167" s="13">
        <v>0.08</v>
      </c>
      <c r="N167" s="10">
        <f t="shared" si="7"/>
        <v>0</v>
      </c>
      <c r="O167" s="10">
        <f t="shared" si="8"/>
        <v>0</v>
      </c>
    </row>
    <row r="168" spans="1:15" ht="36">
      <c r="A168" s="6" t="s">
        <v>532</v>
      </c>
      <c r="B168" s="14" t="s">
        <v>533</v>
      </c>
      <c r="C168" s="15"/>
      <c r="D168" s="45" t="s">
        <v>150</v>
      </c>
      <c r="E168" s="45" t="s">
        <v>534</v>
      </c>
      <c r="F168" s="45" t="s">
        <v>169</v>
      </c>
      <c r="G168" s="16">
        <v>8</v>
      </c>
      <c r="H168" s="10">
        <v>0</v>
      </c>
      <c r="I168" s="16">
        <v>15</v>
      </c>
      <c r="J168" s="12">
        <f>H168/I168</f>
        <v>0</v>
      </c>
      <c r="K168" s="12">
        <f t="shared" si="6"/>
        <v>0</v>
      </c>
      <c r="L168" s="10">
        <f>H168*G168</f>
        <v>0</v>
      </c>
      <c r="M168" s="13">
        <v>0.08</v>
      </c>
      <c r="N168" s="10">
        <f t="shared" si="7"/>
        <v>0</v>
      </c>
      <c r="O168" s="10">
        <f t="shared" si="8"/>
        <v>0</v>
      </c>
    </row>
    <row r="169" spans="1:15" ht="24">
      <c r="A169" s="6" t="s">
        <v>535</v>
      </c>
      <c r="B169" s="14" t="s">
        <v>536</v>
      </c>
      <c r="C169" s="15"/>
      <c r="D169" s="16" t="s">
        <v>415</v>
      </c>
      <c r="E169" s="16" t="s">
        <v>420</v>
      </c>
      <c r="F169" s="16" t="s">
        <v>537</v>
      </c>
      <c r="G169" s="6">
        <v>20</v>
      </c>
      <c r="H169" s="10">
        <v>0</v>
      </c>
      <c r="I169" s="16">
        <v>30</v>
      </c>
      <c r="J169" s="12">
        <f>H169/I169</f>
        <v>0</v>
      </c>
      <c r="K169" s="12">
        <f t="shared" si="6"/>
        <v>0</v>
      </c>
      <c r="L169" s="10">
        <f>H169*G169</f>
        <v>0</v>
      </c>
      <c r="M169" s="13">
        <v>0.08</v>
      </c>
      <c r="N169" s="10">
        <f t="shared" si="7"/>
        <v>0</v>
      </c>
      <c r="O169" s="10">
        <f t="shared" si="8"/>
        <v>0</v>
      </c>
    </row>
    <row r="170" spans="1:15">
      <c r="A170" s="6" t="s">
        <v>538</v>
      </c>
      <c r="B170" s="14" t="s">
        <v>539</v>
      </c>
      <c r="C170" s="15"/>
      <c r="D170" s="16" t="s">
        <v>85</v>
      </c>
      <c r="E170" s="20"/>
      <c r="F170" s="16" t="s">
        <v>281</v>
      </c>
      <c r="G170" s="6">
        <v>20</v>
      </c>
      <c r="H170" s="10">
        <v>0</v>
      </c>
      <c r="I170" s="16">
        <v>10</v>
      </c>
      <c r="J170" s="12">
        <f>H170/I170</f>
        <v>0</v>
      </c>
      <c r="K170" s="12">
        <f t="shared" si="6"/>
        <v>0</v>
      </c>
      <c r="L170" s="10">
        <f>H170*G170</f>
        <v>0</v>
      </c>
      <c r="M170" s="13">
        <v>0.08</v>
      </c>
      <c r="N170" s="10">
        <f t="shared" si="7"/>
        <v>0</v>
      </c>
      <c r="O170" s="10">
        <f t="shared" si="8"/>
        <v>0</v>
      </c>
    </row>
    <row r="171" spans="1:15" ht="36">
      <c r="A171" s="6" t="s">
        <v>540</v>
      </c>
      <c r="B171" s="14" t="s">
        <v>541</v>
      </c>
      <c r="C171" s="16"/>
      <c r="D171" s="16" t="s">
        <v>542</v>
      </c>
      <c r="E171" s="16" t="s">
        <v>543</v>
      </c>
      <c r="F171" s="16" t="s">
        <v>173</v>
      </c>
      <c r="G171" s="6">
        <v>20</v>
      </c>
      <c r="H171" s="10">
        <v>0</v>
      </c>
      <c r="I171" s="16">
        <v>100</v>
      </c>
      <c r="J171" s="12">
        <f>H171/I171</f>
        <v>0</v>
      </c>
      <c r="K171" s="12">
        <f t="shared" si="6"/>
        <v>0</v>
      </c>
      <c r="L171" s="10">
        <f>H171*G171</f>
        <v>0</v>
      </c>
      <c r="M171" s="13">
        <v>0.08</v>
      </c>
      <c r="N171" s="10">
        <f t="shared" si="7"/>
        <v>0</v>
      </c>
      <c r="O171" s="10">
        <f t="shared" si="8"/>
        <v>0</v>
      </c>
    </row>
    <row r="172" spans="1:15" ht="36">
      <c r="A172" s="6" t="s">
        <v>544</v>
      </c>
      <c r="B172" s="14" t="s">
        <v>545</v>
      </c>
      <c r="C172" s="16"/>
      <c r="D172" s="16" t="s">
        <v>546</v>
      </c>
      <c r="E172" s="16" t="s">
        <v>547</v>
      </c>
      <c r="F172" s="16" t="s">
        <v>52</v>
      </c>
      <c r="G172" s="6">
        <v>260</v>
      </c>
      <c r="H172" s="10">
        <v>0</v>
      </c>
      <c r="I172" s="16">
        <v>60</v>
      </c>
      <c r="J172" s="12">
        <f>H172/I172</f>
        <v>0</v>
      </c>
      <c r="K172" s="12">
        <f t="shared" si="6"/>
        <v>0</v>
      </c>
      <c r="L172" s="10">
        <f>H172*G172</f>
        <v>0</v>
      </c>
      <c r="M172" s="13">
        <v>0.08</v>
      </c>
      <c r="N172" s="10">
        <f t="shared" si="7"/>
        <v>0</v>
      </c>
      <c r="O172" s="10">
        <f t="shared" si="8"/>
        <v>0</v>
      </c>
    </row>
    <row r="173" spans="1:15" ht="24">
      <c r="A173" s="6" t="s">
        <v>548</v>
      </c>
      <c r="B173" s="26" t="s">
        <v>549</v>
      </c>
      <c r="C173" s="34"/>
      <c r="D173" s="11" t="s">
        <v>136</v>
      </c>
      <c r="E173" s="32" t="s">
        <v>550</v>
      </c>
      <c r="F173" s="11" t="s">
        <v>551</v>
      </c>
      <c r="G173" s="6">
        <v>25</v>
      </c>
      <c r="H173" s="10">
        <v>0</v>
      </c>
      <c r="I173" s="11">
        <v>50</v>
      </c>
      <c r="J173" s="12">
        <f>H173/I173</f>
        <v>0</v>
      </c>
      <c r="K173" s="12">
        <f t="shared" si="6"/>
        <v>0</v>
      </c>
      <c r="L173" s="10">
        <f>H173*G173</f>
        <v>0</v>
      </c>
      <c r="M173" s="13">
        <v>0.08</v>
      </c>
      <c r="N173" s="10">
        <f t="shared" si="7"/>
        <v>0</v>
      </c>
      <c r="O173" s="10">
        <f t="shared" si="8"/>
        <v>0</v>
      </c>
    </row>
    <row r="174" spans="1:15" ht="36">
      <c r="A174" s="6" t="s">
        <v>552</v>
      </c>
      <c r="B174" s="14" t="s">
        <v>553</v>
      </c>
      <c r="C174" s="15"/>
      <c r="D174" s="16" t="s">
        <v>554</v>
      </c>
      <c r="E174" s="16" t="s">
        <v>555</v>
      </c>
      <c r="F174" s="16" t="s">
        <v>556</v>
      </c>
      <c r="G174" s="6">
        <v>40</v>
      </c>
      <c r="H174" s="10">
        <v>0</v>
      </c>
      <c r="I174" s="16">
        <v>20</v>
      </c>
      <c r="J174" s="12">
        <f>H174/I174</f>
        <v>0</v>
      </c>
      <c r="K174" s="12">
        <f t="shared" si="6"/>
        <v>0</v>
      </c>
      <c r="L174" s="10">
        <f>H174*G174</f>
        <v>0</v>
      </c>
      <c r="M174" s="13">
        <v>0.08</v>
      </c>
      <c r="N174" s="10">
        <f t="shared" si="7"/>
        <v>0</v>
      </c>
      <c r="O174" s="10">
        <f t="shared" si="8"/>
        <v>0</v>
      </c>
    </row>
    <row r="175" spans="1:15">
      <c r="A175" s="6" t="s">
        <v>557</v>
      </c>
      <c r="B175" s="14" t="s">
        <v>558</v>
      </c>
      <c r="C175" s="15"/>
      <c r="D175" s="16" t="s">
        <v>46</v>
      </c>
      <c r="E175" s="16" t="s">
        <v>54</v>
      </c>
      <c r="F175" s="16" t="s">
        <v>417</v>
      </c>
      <c r="G175" s="6">
        <v>40</v>
      </c>
      <c r="H175" s="10">
        <v>0</v>
      </c>
      <c r="I175" s="16">
        <v>50</v>
      </c>
      <c r="J175" s="12">
        <f>H175/I175</f>
        <v>0</v>
      </c>
      <c r="K175" s="12">
        <f t="shared" si="6"/>
        <v>0</v>
      </c>
      <c r="L175" s="10">
        <f>H175*G175</f>
        <v>0</v>
      </c>
      <c r="M175" s="13">
        <v>0.08</v>
      </c>
      <c r="N175" s="10">
        <f t="shared" si="7"/>
        <v>0</v>
      </c>
      <c r="O175" s="10">
        <f t="shared" si="8"/>
        <v>0</v>
      </c>
    </row>
    <row r="176" spans="1:15" ht="24">
      <c r="A176" s="6" t="s">
        <v>559</v>
      </c>
      <c r="B176" s="30" t="s">
        <v>560</v>
      </c>
      <c r="C176" s="30"/>
      <c r="D176" s="16" t="s">
        <v>34</v>
      </c>
      <c r="E176" s="16" t="s">
        <v>137</v>
      </c>
      <c r="F176" s="16" t="s">
        <v>138</v>
      </c>
      <c r="G176" s="6">
        <v>50</v>
      </c>
      <c r="H176" s="10">
        <v>0</v>
      </c>
      <c r="I176" s="31">
        <v>10</v>
      </c>
      <c r="J176" s="12">
        <f>H176/I176</f>
        <v>0</v>
      </c>
      <c r="K176" s="12">
        <f t="shared" si="6"/>
        <v>0</v>
      </c>
      <c r="L176" s="10">
        <f>H176*G176</f>
        <v>0</v>
      </c>
      <c r="M176" s="13">
        <v>0.08</v>
      </c>
      <c r="N176" s="10">
        <f t="shared" si="7"/>
        <v>0</v>
      </c>
      <c r="O176" s="10">
        <f t="shared" si="8"/>
        <v>0</v>
      </c>
    </row>
    <row r="177" spans="1:15">
      <c r="A177" s="6" t="s">
        <v>561</v>
      </c>
      <c r="B177" s="30" t="s">
        <v>560</v>
      </c>
      <c r="C177" s="30"/>
      <c r="D177" s="16" t="s">
        <v>39</v>
      </c>
      <c r="E177" s="16" t="s">
        <v>101</v>
      </c>
      <c r="F177" s="16" t="s">
        <v>106</v>
      </c>
      <c r="G177" s="6">
        <v>30</v>
      </c>
      <c r="H177" s="10">
        <v>0</v>
      </c>
      <c r="I177" s="31">
        <v>30</v>
      </c>
      <c r="J177" s="12">
        <f>H177/I177</f>
        <v>0</v>
      </c>
      <c r="K177" s="12">
        <f t="shared" si="6"/>
        <v>0</v>
      </c>
      <c r="L177" s="10">
        <f>H177*G177</f>
        <v>0</v>
      </c>
      <c r="M177" s="13">
        <v>0.08</v>
      </c>
      <c r="N177" s="10">
        <f t="shared" si="7"/>
        <v>0</v>
      </c>
      <c r="O177" s="10">
        <f t="shared" si="8"/>
        <v>0</v>
      </c>
    </row>
    <row r="178" spans="1:15">
      <c r="A178" s="6" t="s">
        <v>562</v>
      </c>
      <c r="B178" s="14" t="s">
        <v>560</v>
      </c>
      <c r="C178" s="15"/>
      <c r="D178" s="20" t="s">
        <v>109</v>
      </c>
      <c r="E178" s="16" t="s">
        <v>563</v>
      </c>
      <c r="F178" s="21" t="s">
        <v>564</v>
      </c>
      <c r="G178" s="6">
        <v>40</v>
      </c>
      <c r="H178" s="10">
        <v>0</v>
      </c>
      <c r="I178" s="16">
        <v>100</v>
      </c>
      <c r="J178" s="12">
        <f>H178/I178</f>
        <v>0</v>
      </c>
      <c r="K178" s="12">
        <f t="shared" si="6"/>
        <v>0</v>
      </c>
      <c r="L178" s="10">
        <f>H178*G178</f>
        <v>0</v>
      </c>
      <c r="M178" s="13">
        <v>0.08</v>
      </c>
      <c r="N178" s="10">
        <f t="shared" si="7"/>
        <v>0</v>
      </c>
      <c r="O178" s="10">
        <f t="shared" si="8"/>
        <v>0</v>
      </c>
    </row>
    <row r="179" spans="1:15" ht="24">
      <c r="A179" s="6" t="s">
        <v>565</v>
      </c>
      <c r="B179" s="14" t="s">
        <v>566</v>
      </c>
      <c r="C179" s="15"/>
      <c r="D179" s="45" t="s">
        <v>90</v>
      </c>
      <c r="E179" s="6" t="s">
        <v>567</v>
      </c>
      <c r="F179" s="6" t="s">
        <v>568</v>
      </c>
      <c r="G179" s="16">
        <v>40</v>
      </c>
      <c r="H179" s="10">
        <v>0</v>
      </c>
      <c r="I179" s="16">
        <v>25</v>
      </c>
      <c r="J179" s="12">
        <f>H179/I179</f>
        <v>0</v>
      </c>
      <c r="K179" s="12">
        <f t="shared" si="6"/>
        <v>0</v>
      </c>
      <c r="L179" s="10">
        <f>H179*G179</f>
        <v>0</v>
      </c>
      <c r="M179" s="13">
        <v>0.08</v>
      </c>
      <c r="N179" s="10">
        <f t="shared" si="7"/>
        <v>0</v>
      </c>
      <c r="O179" s="10">
        <f t="shared" si="8"/>
        <v>0</v>
      </c>
    </row>
    <row r="180" spans="1:15" ht="24">
      <c r="A180" s="6" t="s">
        <v>569</v>
      </c>
      <c r="B180" s="14" t="s">
        <v>566</v>
      </c>
      <c r="C180" s="15"/>
      <c r="D180" s="45" t="s">
        <v>150</v>
      </c>
      <c r="E180" s="6" t="s">
        <v>567</v>
      </c>
      <c r="F180" s="6" t="s">
        <v>568</v>
      </c>
      <c r="G180" s="16">
        <v>10</v>
      </c>
      <c r="H180" s="10">
        <v>0</v>
      </c>
      <c r="I180" s="16">
        <v>25</v>
      </c>
      <c r="J180" s="12">
        <f>H180/I180</f>
        <v>0</v>
      </c>
      <c r="K180" s="12">
        <f t="shared" si="6"/>
        <v>0</v>
      </c>
      <c r="L180" s="10">
        <f>H180*G180</f>
        <v>0</v>
      </c>
      <c r="M180" s="13">
        <v>0.08</v>
      </c>
      <c r="N180" s="10">
        <f t="shared" si="7"/>
        <v>0</v>
      </c>
      <c r="O180" s="10">
        <f t="shared" si="8"/>
        <v>0</v>
      </c>
    </row>
    <row r="181" spans="1:15" ht="24">
      <c r="A181" s="6" t="s">
        <v>570</v>
      </c>
      <c r="B181" s="14" t="s">
        <v>571</v>
      </c>
      <c r="C181" s="15"/>
      <c r="D181" s="16" t="s">
        <v>90</v>
      </c>
      <c r="E181" s="16" t="s">
        <v>572</v>
      </c>
      <c r="F181" s="16" t="s">
        <v>133</v>
      </c>
      <c r="G181" s="6">
        <v>65</v>
      </c>
      <c r="H181" s="10">
        <v>0</v>
      </c>
      <c r="I181" s="16">
        <v>20</v>
      </c>
      <c r="J181" s="12">
        <f>H181/I181</f>
        <v>0</v>
      </c>
      <c r="K181" s="12">
        <f t="shared" si="6"/>
        <v>0</v>
      </c>
      <c r="L181" s="10">
        <f>H181*G181</f>
        <v>0</v>
      </c>
      <c r="M181" s="13">
        <v>0.08</v>
      </c>
      <c r="N181" s="10">
        <f t="shared" si="7"/>
        <v>0</v>
      </c>
      <c r="O181" s="10">
        <f t="shared" si="8"/>
        <v>0</v>
      </c>
    </row>
    <row r="182" spans="1:15" ht="48">
      <c r="A182" s="6" t="s">
        <v>573</v>
      </c>
      <c r="B182" s="14" t="s">
        <v>574</v>
      </c>
      <c r="C182" s="15"/>
      <c r="D182" s="16" t="s">
        <v>237</v>
      </c>
      <c r="E182" s="16" t="s">
        <v>575</v>
      </c>
      <c r="F182" s="16" t="s">
        <v>186</v>
      </c>
      <c r="G182" s="6">
        <v>15</v>
      </c>
      <c r="H182" s="10">
        <v>0</v>
      </c>
      <c r="I182" s="16">
        <v>100</v>
      </c>
      <c r="J182" s="12">
        <f>H182/I182</f>
        <v>0</v>
      </c>
      <c r="K182" s="12">
        <f t="shared" si="6"/>
        <v>0</v>
      </c>
      <c r="L182" s="10">
        <f>H182*G182</f>
        <v>0</v>
      </c>
      <c r="M182" s="13">
        <v>0.08</v>
      </c>
      <c r="N182" s="10">
        <f t="shared" si="7"/>
        <v>0</v>
      </c>
      <c r="O182" s="10">
        <f t="shared" si="8"/>
        <v>0</v>
      </c>
    </row>
    <row r="183" spans="1:15" ht="48">
      <c r="A183" s="6" t="s">
        <v>576</v>
      </c>
      <c r="B183" s="26" t="s">
        <v>577</v>
      </c>
      <c r="C183" s="11"/>
      <c r="D183" s="16" t="s">
        <v>578</v>
      </c>
      <c r="E183" s="16" t="s">
        <v>579</v>
      </c>
      <c r="F183" s="16" t="s">
        <v>580</v>
      </c>
      <c r="G183" s="6">
        <v>140</v>
      </c>
      <c r="H183" s="10">
        <v>0</v>
      </c>
      <c r="I183" s="11">
        <v>5</v>
      </c>
      <c r="J183" s="12">
        <f>H183/I183</f>
        <v>0</v>
      </c>
      <c r="K183" s="12">
        <f t="shared" si="6"/>
        <v>0</v>
      </c>
      <c r="L183" s="10">
        <f>H183*G183</f>
        <v>0</v>
      </c>
      <c r="M183" s="13">
        <v>0.08</v>
      </c>
      <c r="N183" s="10">
        <f t="shared" si="7"/>
        <v>0</v>
      </c>
      <c r="O183" s="10">
        <f t="shared" si="8"/>
        <v>0</v>
      </c>
    </row>
    <row r="184" spans="1:15" ht="84">
      <c r="A184" s="6" t="s">
        <v>581</v>
      </c>
      <c r="B184" s="7" t="s">
        <v>582</v>
      </c>
      <c r="C184" s="7"/>
      <c r="D184" s="28" t="s">
        <v>150</v>
      </c>
      <c r="E184" s="9"/>
      <c r="F184" s="21" t="s">
        <v>583</v>
      </c>
      <c r="G184" s="6">
        <v>10</v>
      </c>
      <c r="H184" s="10">
        <v>0</v>
      </c>
      <c r="I184" s="9">
        <v>125</v>
      </c>
      <c r="J184" s="12">
        <f>H184/I184</f>
        <v>0</v>
      </c>
      <c r="K184" s="12">
        <f t="shared" si="6"/>
        <v>0</v>
      </c>
      <c r="L184" s="10">
        <f>H184*G184</f>
        <v>0</v>
      </c>
      <c r="M184" s="13">
        <v>0.08</v>
      </c>
      <c r="N184" s="10">
        <f t="shared" si="7"/>
        <v>0</v>
      </c>
      <c r="O184" s="10">
        <f t="shared" si="8"/>
        <v>0</v>
      </c>
    </row>
    <row r="185" spans="1:15">
      <c r="A185" s="6" t="s">
        <v>584</v>
      </c>
      <c r="B185" s="14" t="s">
        <v>585</v>
      </c>
      <c r="C185" s="15"/>
      <c r="D185" s="16" t="s">
        <v>39</v>
      </c>
      <c r="E185" s="16" t="s">
        <v>101</v>
      </c>
      <c r="F185" s="16" t="s">
        <v>52</v>
      </c>
      <c r="G185" s="6">
        <v>35</v>
      </c>
      <c r="H185" s="10">
        <v>0</v>
      </c>
      <c r="I185" s="16">
        <v>60</v>
      </c>
      <c r="J185" s="12">
        <f>H185/I185</f>
        <v>0</v>
      </c>
      <c r="K185" s="12">
        <f t="shared" si="6"/>
        <v>0</v>
      </c>
      <c r="L185" s="10">
        <f>H185*G185</f>
        <v>0</v>
      </c>
      <c r="M185" s="13">
        <v>0.08</v>
      </c>
      <c r="N185" s="10">
        <f t="shared" si="7"/>
        <v>0</v>
      </c>
      <c r="O185" s="10">
        <f t="shared" si="8"/>
        <v>0</v>
      </c>
    </row>
    <row r="186" spans="1:15">
      <c r="A186" s="6" t="s">
        <v>586</v>
      </c>
      <c r="B186" s="14" t="s">
        <v>587</v>
      </c>
      <c r="C186" s="15"/>
      <c r="D186" s="16" t="s">
        <v>39</v>
      </c>
      <c r="E186" s="16" t="s">
        <v>247</v>
      </c>
      <c r="F186" s="16" t="s">
        <v>52</v>
      </c>
      <c r="G186" s="6">
        <v>500</v>
      </c>
      <c r="H186" s="10">
        <v>0</v>
      </c>
      <c r="I186" s="16">
        <v>60</v>
      </c>
      <c r="J186" s="12">
        <f>H186/I186</f>
        <v>0</v>
      </c>
      <c r="K186" s="12">
        <f t="shared" si="6"/>
        <v>0</v>
      </c>
      <c r="L186" s="10">
        <f>H186*G186</f>
        <v>0</v>
      </c>
      <c r="M186" s="13">
        <v>0.08</v>
      </c>
      <c r="N186" s="10">
        <f t="shared" si="7"/>
        <v>0</v>
      </c>
      <c r="O186" s="10">
        <f t="shared" si="8"/>
        <v>0</v>
      </c>
    </row>
    <row r="187" spans="1:15" ht="24.75">
      <c r="A187" s="6" t="s">
        <v>588</v>
      </c>
      <c r="B187" s="35" t="s">
        <v>589</v>
      </c>
      <c r="C187" s="56"/>
      <c r="D187" s="17" t="s">
        <v>210</v>
      </c>
      <c r="E187" s="57" t="s">
        <v>590</v>
      </c>
      <c r="F187" s="33" t="s">
        <v>591</v>
      </c>
      <c r="G187" s="16">
        <v>165</v>
      </c>
      <c r="H187" s="10">
        <v>0</v>
      </c>
      <c r="I187" s="58">
        <v>500</v>
      </c>
      <c r="J187" s="12">
        <f>H187/I187</f>
        <v>0</v>
      </c>
      <c r="K187" s="12">
        <f t="shared" si="6"/>
        <v>0</v>
      </c>
      <c r="L187" s="10">
        <f>H187*G187</f>
        <v>0</v>
      </c>
      <c r="M187" s="13">
        <v>0.08</v>
      </c>
      <c r="N187" s="10">
        <f t="shared" si="7"/>
        <v>0</v>
      </c>
      <c r="O187" s="10">
        <f t="shared" si="8"/>
        <v>0</v>
      </c>
    </row>
    <row r="188" spans="1:15">
      <c r="A188" s="6" t="s">
        <v>592</v>
      </c>
      <c r="B188" s="7" t="s">
        <v>593</v>
      </c>
      <c r="C188" s="8"/>
      <c r="D188" s="9" t="s">
        <v>46</v>
      </c>
      <c r="E188" s="9" t="s">
        <v>247</v>
      </c>
      <c r="F188" s="9" t="s">
        <v>106</v>
      </c>
      <c r="G188" s="16">
        <v>40</v>
      </c>
      <c r="H188" s="10">
        <v>0</v>
      </c>
      <c r="I188" s="9">
        <v>30</v>
      </c>
      <c r="J188" s="12">
        <f>H188/I188</f>
        <v>0</v>
      </c>
      <c r="K188" s="12">
        <f t="shared" si="6"/>
        <v>0</v>
      </c>
      <c r="L188" s="10">
        <f>H188*G188</f>
        <v>0</v>
      </c>
      <c r="M188" s="13">
        <v>0.08</v>
      </c>
      <c r="N188" s="10">
        <f t="shared" si="7"/>
        <v>0</v>
      </c>
      <c r="O188" s="10">
        <f t="shared" si="8"/>
        <v>0</v>
      </c>
    </row>
    <row r="189" spans="1:15" ht="24">
      <c r="A189" s="6" t="s">
        <v>594</v>
      </c>
      <c r="B189" s="14" t="s">
        <v>595</v>
      </c>
      <c r="C189" s="15"/>
      <c r="D189" s="17" t="s">
        <v>39</v>
      </c>
      <c r="E189" s="16" t="s">
        <v>163</v>
      </c>
      <c r="F189" s="17" t="s">
        <v>23</v>
      </c>
      <c r="G189" s="6">
        <v>20</v>
      </c>
      <c r="H189" s="10">
        <v>0</v>
      </c>
      <c r="I189" s="16">
        <v>60</v>
      </c>
      <c r="J189" s="12">
        <f>H189/I189</f>
        <v>0</v>
      </c>
      <c r="K189" s="12">
        <f t="shared" si="6"/>
        <v>0</v>
      </c>
      <c r="L189" s="10">
        <f>H189*G189</f>
        <v>0</v>
      </c>
      <c r="M189" s="13">
        <v>0.08</v>
      </c>
      <c r="N189" s="10">
        <f t="shared" si="7"/>
        <v>0</v>
      </c>
      <c r="O189" s="10">
        <f t="shared" si="8"/>
        <v>0</v>
      </c>
    </row>
    <row r="190" spans="1:15">
      <c r="A190" s="6" t="s">
        <v>596</v>
      </c>
      <c r="B190" s="35" t="s">
        <v>595</v>
      </c>
      <c r="C190" s="36"/>
      <c r="D190" s="48" t="s">
        <v>39</v>
      </c>
      <c r="E190" s="48" t="s">
        <v>129</v>
      </c>
      <c r="F190" s="48" t="s">
        <v>23</v>
      </c>
      <c r="G190" s="6">
        <v>15</v>
      </c>
      <c r="H190" s="10">
        <v>0</v>
      </c>
      <c r="I190" s="17">
        <v>60</v>
      </c>
      <c r="J190" s="12">
        <f>H190/I190</f>
        <v>0</v>
      </c>
      <c r="K190" s="12">
        <f t="shared" si="6"/>
        <v>0</v>
      </c>
      <c r="L190" s="10">
        <f>H190*G190</f>
        <v>0</v>
      </c>
      <c r="M190" s="13">
        <v>0.08</v>
      </c>
      <c r="N190" s="10">
        <f t="shared" si="7"/>
        <v>0</v>
      </c>
      <c r="O190" s="10">
        <f t="shared" si="8"/>
        <v>0</v>
      </c>
    </row>
    <row r="191" spans="1:15" ht="24">
      <c r="A191" s="6" t="s">
        <v>597</v>
      </c>
      <c r="B191" s="14" t="s">
        <v>598</v>
      </c>
      <c r="C191" s="15"/>
      <c r="D191" s="16" t="s">
        <v>158</v>
      </c>
      <c r="E191" s="16" t="s">
        <v>599</v>
      </c>
      <c r="F191" s="16" t="s">
        <v>173</v>
      </c>
      <c r="G191" s="6">
        <v>40</v>
      </c>
      <c r="H191" s="10">
        <v>0</v>
      </c>
      <c r="I191" s="16">
        <v>100</v>
      </c>
      <c r="J191" s="12">
        <f>H191/I191</f>
        <v>0</v>
      </c>
      <c r="K191" s="12">
        <f t="shared" si="6"/>
        <v>0</v>
      </c>
      <c r="L191" s="10">
        <f>H191*G191</f>
        <v>0</v>
      </c>
      <c r="M191" s="13">
        <v>0.08</v>
      </c>
      <c r="N191" s="10">
        <f t="shared" si="7"/>
        <v>0</v>
      </c>
      <c r="O191" s="10">
        <f t="shared" si="8"/>
        <v>0</v>
      </c>
    </row>
    <row r="192" spans="1:15" ht="24">
      <c r="A192" s="6" t="s">
        <v>600</v>
      </c>
      <c r="B192" s="14" t="s">
        <v>598</v>
      </c>
      <c r="C192" s="15"/>
      <c r="D192" s="16" t="s">
        <v>158</v>
      </c>
      <c r="E192" s="16" t="s">
        <v>601</v>
      </c>
      <c r="F192" s="16" t="s">
        <v>173</v>
      </c>
      <c r="G192" s="6">
        <v>25</v>
      </c>
      <c r="H192" s="10">
        <v>0</v>
      </c>
      <c r="I192" s="16">
        <v>100</v>
      </c>
      <c r="J192" s="12">
        <f>H192/I192</f>
        <v>0</v>
      </c>
      <c r="K192" s="12">
        <f t="shared" si="6"/>
        <v>0</v>
      </c>
      <c r="L192" s="10">
        <f>H192*G192</f>
        <v>0</v>
      </c>
      <c r="M192" s="13">
        <v>0.08</v>
      </c>
      <c r="N192" s="10">
        <f t="shared" si="7"/>
        <v>0</v>
      </c>
      <c r="O192" s="10">
        <f t="shared" si="8"/>
        <v>0</v>
      </c>
    </row>
    <row r="193" spans="1:15" ht="24">
      <c r="A193" s="6" t="s">
        <v>602</v>
      </c>
      <c r="B193" s="14" t="s">
        <v>603</v>
      </c>
      <c r="C193" s="15"/>
      <c r="D193" s="16" t="s">
        <v>604</v>
      </c>
      <c r="E193" s="16" t="s">
        <v>601</v>
      </c>
      <c r="F193" s="16" t="s">
        <v>173</v>
      </c>
      <c r="G193" s="6">
        <v>10</v>
      </c>
      <c r="H193" s="10">
        <v>0</v>
      </c>
      <c r="I193" s="16">
        <v>100</v>
      </c>
      <c r="J193" s="12">
        <f>H193/I193</f>
        <v>0</v>
      </c>
      <c r="K193" s="12">
        <f t="shared" si="6"/>
        <v>0</v>
      </c>
      <c r="L193" s="10">
        <f>H193*G193</f>
        <v>0</v>
      </c>
      <c r="M193" s="13">
        <v>0.08</v>
      </c>
      <c r="N193" s="10">
        <f t="shared" si="7"/>
        <v>0</v>
      </c>
      <c r="O193" s="10">
        <f t="shared" si="8"/>
        <v>0</v>
      </c>
    </row>
    <row r="194" spans="1:15">
      <c r="A194" s="6" t="s">
        <v>605</v>
      </c>
      <c r="B194" s="14" t="s">
        <v>606</v>
      </c>
      <c r="C194" s="15"/>
      <c r="D194" s="16" t="s">
        <v>39</v>
      </c>
      <c r="E194" s="16" t="s">
        <v>607</v>
      </c>
      <c r="F194" s="16" t="s">
        <v>102</v>
      </c>
      <c r="G194" s="6">
        <v>10</v>
      </c>
      <c r="H194" s="10">
        <v>0</v>
      </c>
      <c r="I194" s="16">
        <v>50</v>
      </c>
      <c r="J194" s="12">
        <f>H194/I194</f>
        <v>0</v>
      </c>
      <c r="K194" s="12">
        <f t="shared" si="6"/>
        <v>0</v>
      </c>
      <c r="L194" s="10">
        <f>H194*G194</f>
        <v>0</v>
      </c>
      <c r="M194" s="13">
        <v>0.08</v>
      </c>
      <c r="N194" s="10">
        <f t="shared" si="7"/>
        <v>0</v>
      </c>
      <c r="O194" s="10">
        <f t="shared" si="8"/>
        <v>0</v>
      </c>
    </row>
    <row r="195" spans="1:15" ht="24">
      <c r="A195" s="6" t="s">
        <v>608</v>
      </c>
      <c r="B195" s="14" t="s">
        <v>609</v>
      </c>
      <c r="C195" s="14"/>
      <c r="D195" s="20" t="s">
        <v>76</v>
      </c>
      <c r="E195" s="20">
        <v>0.1</v>
      </c>
      <c r="F195" s="59" t="s">
        <v>610</v>
      </c>
      <c r="G195" s="6">
        <v>30</v>
      </c>
      <c r="H195" s="10">
        <v>0</v>
      </c>
      <c r="I195" s="16">
        <v>650</v>
      </c>
      <c r="J195" s="12">
        <f>H195/I195</f>
        <v>0</v>
      </c>
      <c r="K195" s="12">
        <f t="shared" si="6"/>
        <v>0</v>
      </c>
      <c r="L195" s="10">
        <f>H195*G195</f>
        <v>0</v>
      </c>
      <c r="M195" s="13">
        <v>0.08</v>
      </c>
      <c r="N195" s="10">
        <f t="shared" si="7"/>
        <v>0</v>
      </c>
      <c r="O195" s="10">
        <f t="shared" si="8"/>
        <v>0</v>
      </c>
    </row>
    <row r="196" spans="1:15" ht="48">
      <c r="A196" s="6" t="s">
        <v>611</v>
      </c>
      <c r="B196" s="26" t="s">
        <v>612</v>
      </c>
      <c r="C196" s="27"/>
      <c r="D196" s="16" t="s">
        <v>150</v>
      </c>
      <c r="E196" s="16" t="s">
        <v>613</v>
      </c>
      <c r="F196" s="16" t="s">
        <v>614</v>
      </c>
      <c r="G196" s="16">
        <v>35</v>
      </c>
      <c r="H196" s="10">
        <v>0</v>
      </c>
      <c r="I196" s="11">
        <v>5</v>
      </c>
      <c r="J196" s="12">
        <f>H196/I196</f>
        <v>0</v>
      </c>
      <c r="K196" s="12">
        <f t="shared" si="6"/>
        <v>0</v>
      </c>
      <c r="L196" s="10">
        <f>H196*G196</f>
        <v>0</v>
      </c>
      <c r="M196" s="13">
        <v>0.08</v>
      </c>
      <c r="N196" s="10">
        <f t="shared" si="7"/>
        <v>0</v>
      </c>
      <c r="O196" s="10">
        <f t="shared" si="8"/>
        <v>0</v>
      </c>
    </row>
    <row r="197" spans="1:15" ht="84">
      <c r="A197" s="6" t="s">
        <v>615</v>
      </c>
      <c r="B197" s="26" t="s">
        <v>616</v>
      </c>
      <c r="C197" s="34"/>
      <c r="D197" s="11" t="s">
        <v>136</v>
      </c>
      <c r="E197" s="32" t="s">
        <v>617</v>
      </c>
      <c r="F197" s="11" t="s">
        <v>138</v>
      </c>
      <c r="G197" s="6">
        <v>80</v>
      </c>
      <c r="H197" s="10">
        <v>0</v>
      </c>
      <c r="I197" s="11">
        <v>10</v>
      </c>
      <c r="J197" s="12">
        <f>H197/I197</f>
        <v>0</v>
      </c>
      <c r="K197" s="12">
        <f t="shared" si="6"/>
        <v>0</v>
      </c>
      <c r="L197" s="10">
        <f>H197*G197</f>
        <v>0</v>
      </c>
      <c r="M197" s="13">
        <v>0.08</v>
      </c>
      <c r="N197" s="10">
        <f t="shared" si="7"/>
        <v>0</v>
      </c>
      <c r="O197" s="10">
        <f t="shared" si="8"/>
        <v>0</v>
      </c>
    </row>
    <row r="198" spans="1:15" ht="24">
      <c r="A198" s="6" t="s">
        <v>618</v>
      </c>
      <c r="B198" s="14" t="s">
        <v>619</v>
      </c>
      <c r="C198" s="15"/>
      <c r="D198" s="16" t="s">
        <v>620</v>
      </c>
      <c r="E198" s="20" t="s">
        <v>621</v>
      </c>
      <c r="F198" s="16" t="s">
        <v>95</v>
      </c>
      <c r="G198" s="6">
        <v>600</v>
      </c>
      <c r="H198" s="10">
        <v>0</v>
      </c>
      <c r="I198" s="16">
        <v>30</v>
      </c>
      <c r="J198" s="12">
        <f>H198/I198</f>
        <v>0</v>
      </c>
      <c r="K198" s="12">
        <f t="shared" si="6"/>
        <v>0</v>
      </c>
      <c r="L198" s="10">
        <f>H198*G198</f>
        <v>0</v>
      </c>
      <c r="M198" s="13">
        <v>0.08</v>
      </c>
      <c r="N198" s="10">
        <f t="shared" si="7"/>
        <v>0</v>
      </c>
      <c r="O198" s="10">
        <f t="shared" si="8"/>
        <v>0</v>
      </c>
    </row>
    <row r="199" spans="1:15" ht="60">
      <c r="A199" s="6" t="s">
        <v>622</v>
      </c>
      <c r="B199" s="14" t="s">
        <v>623</v>
      </c>
      <c r="C199" s="14"/>
      <c r="D199" s="20" t="s">
        <v>624</v>
      </c>
      <c r="E199" s="20" t="s">
        <v>625</v>
      </c>
      <c r="F199" s="59" t="s">
        <v>626</v>
      </c>
      <c r="G199" s="6">
        <v>50</v>
      </c>
      <c r="H199" s="10">
        <v>0</v>
      </c>
      <c r="I199" s="16">
        <v>25</v>
      </c>
      <c r="J199" s="12">
        <f>H199/I199</f>
        <v>0</v>
      </c>
      <c r="K199" s="12">
        <f t="shared" si="6"/>
        <v>0</v>
      </c>
      <c r="L199" s="10">
        <f>H199*G199</f>
        <v>0</v>
      </c>
      <c r="M199" s="13">
        <v>0.08</v>
      </c>
      <c r="N199" s="10">
        <f t="shared" si="7"/>
        <v>0</v>
      </c>
      <c r="O199" s="10">
        <f t="shared" si="8"/>
        <v>0</v>
      </c>
    </row>
    <row r="200" spans="1:15" ht="84">
      <c r="A200" s="6" t="s">
        <v>627</v>
      </c>
      <c r="B200" s="26" t="s">
        <v>628</v>
      </c>
      <c r="C200" s="34"/>
      <c r="D200" s="11" t="s">
        <v>136</v>
      </c>
      <c r="E200" s="32" t="s">
        <v>439</v>
      </c>
      <c r="F200" s="11" t="s">
        <v>138</v>
      </c>
      <c r="G200" s="6">
        <v>70</v>
      </c>
      <c r="H200" s="10">
        <v>0</v>
      </c>
      <c r="I200" s="11">
        <v>10</v>
      </c>
      <c r="J200" s="12">
        <f>H200/I200</f>
        <v>0</v>
      </c>
      <c r="K200" s="12">
        <f t="shared" ref="K200:K263" si="9">J200*1.08</f>
        <v>0</v>
      </c>
      <c r="L200" s="10">
        <f>H200*G200</f>
        <v>0</v>
      </c>
      <c r="M200" s="13">
        <v>0.08</v>
      </c>
      <c r="N200" s="10">
        <f t="shared" ref="N200:N263" si="10">L200*M200</f>
        <v>0</v>
      </c>
      <c r="O200" s="10">
        <f t="shared" si="8"/>
        <v>0</v>
      </c>
    </row>
    <row r="201" spans="1:15" ht="84">
      <c r="A201" s="6" t="s">
        <v>629</v>
      </c>
      <c r="B201" s="26" t="s">
        <v>628</v>
      </c>
      <c r="C201" s="34"/>
      <c r="D201" s="11" t="s">
        <v>136</v>
      </c>
      <c r="E201" s="32" t="s">
        <v>630</v>
      </c>
      <c r="F201" s="11" t="s">
        <v>631</v>
      </c>
      <c r="G201" s="6">
        <v>1140</v>
      </c>
      <c r="H201" s="10">
        <v>0</v>
      </c>
      <c r="I201" s="11">
        <v>5</v>
      </c>
      <c r="J201" s="12">
        <f>H201/I201</f>
        <v>0</v>
      </c>
      <c r="K201" s="12">
        <f t="shared" si="9"/>
        <v>0</v>
      </c>
      <c r="L201" s="10">
        <f>H201*G201</f>
        <v>0</v>
      </c>
      <c r="M201" s="13">
        <v>0.08</v>
      </c>
      <c r="N201" s="10">
        <f t="shared" si="10"/>
        <v>0</v>
      </c>
      <c r="O201" s="10">
        <f t="shared" ref="O201:O264" si="11">L201+N201</f>
        <v>0</v>
      </c>
    </row>
    <row r="202" spans="1:15" ht="84">
      <c r="A202" s="6" t="s">
        <v>632</v>
      </c>
      <c r="B202" s="26" t="s">
        <v>633</v>
      </c>
      <c r="C202" s="34"/>
      <c r="D202" s="11" t="s">
        <v>136</v>
      </c>
      <c r="E202" s="32" t="s">
        <v>634</v>
      </c>
      <c r="F202" s="11" t="s">
        <v>138</v>
      </c>
      <c r="G202" s="6">
        <v>35</v>
      </c>
      <c r="H202" s="10">
        <v>0</v>
      </c>
      <c r="I202" s="11">
        <v>10</v>
      </c>
      <c r="J202" s="12">
        <f>H202/I202</f>
        <v>0</v>
      </c>
      <c r="K202" s="12">
        <f t="shared" si="9"/>
        <v>0</v>
      </c>
      <c r="L202" s="10">
        <f>H202*G202</f>
        <v>0</v>
      </c>
      <c r="M202" s="13">
        <v>0.08</v>
      </c>
      <c r="N202" s="10">
        <f t="shared" si="10"/>
        <v>0</v>
      </c>
      <c r="O202" s="10">
        <f t="shared" si="11"/>
        <v>0</v>
      </c>
    </row>
    <row r="203" spans="1:15" ht="84">
      <c r="A203" s="6" t="s">
        <v>635</v>
      </c>
      <c r="B203" s="26" t="s">
        <v>633</v>
      </c>
      <c r="C203" s="34"/>
      <c r="D203" s="11" t="s">
        <v>136</v>
      </c>
      <c r="E203" s="32" t="s">
        <v>636</v>
      </c>
      <c r="F203" s="11" t="s">
        <v>631</v>
      </c>
      <c r="G203" s="6">
        <v>20</v>
      </c>
      <c r="H203" s="10">
        <v>0</v>
      </c>
      <c r="I203" s="11">
        <v>5</v>
      </c>
      <c r="J203" s="12">
        <f>H203/I203</f>
        <v>0</v>
      </c>
      <c r="K203" s="12">
        <f t="shared" si="9"/>
        <v>0</v>
      </c>
      <c r="L203" s="10">
        <f>H203*G203</f>
        <v>0</v>
      </c>
      <c r="M203" s="13">
        <v>0.08</v>
      </c>
      <c r="N203" s="10">
        <f t="shared" si="10"/>
        <v>0</v>
      </c>
      <c r="O203" s="10">
        <f t="shared" si="11"/>
        <v>0</v>
      </c>
    </row>
    <row r="204" spans="1:15">
      <c r="A204" s="6" t="s">
        <v>637</v>
      </c>
      <c r="B204" s="26" t="s">
        <v>638</v>
      </c>
      <c r="C204" s="34"/>
      <c r="D204" s="11" t="s">
        <v>639</v>
      </c>
      <c r="E204" s="11" t="s">
        <v>172</v>
      </c>
      <c r="F204" s="16" t="s">
        <v>284</v>
      </c>
      <c r="G204" s="6">
        <v>6</v>
      </c>
      <c r="H204" s="10">
        <v>0</v>
      </c>
      <c r="I204" s="11">
        <v>28</v>
      </c>
      <c r="J204" s="12">
        <f>H204/I204</f>
        <v>0</v>
      </c>
      <c r="K204" s="12">
        <f t="shared" si="9"/>
        <v>0</v>
      </c>
      <c r="L204" s="10">
        <f>H204*G204</f>
        <v>0</v>
      </c>
      <c r="M204" s="13">
        <v>0.08</v>
      </c>
      <c r="N204" s="10">
        <f t="shared" si="10"/>
        <v>0</v>
      </c>
      <c r="O204" s="10">
        <f t="shared" si="11"/>
        <v>0</v>
      </c>
    </row>
    <row r="205" spans="1:15">
      <c r="A205" s="6" t="s">
        <v>640</v>
      </c>
      <c r="B205" s="26" t="s">
        <v>641</v>
      </c>
      <c r="C205" s="34"/>
      <c r="D205" s="11" t="s">
        <v>46</v>
      </c>
      <c r="E205" s="11" t="s">
        <v>460</v>
      </c>
      <c r="F205" s="11" t="s">
        <v>66</v>
      </c>
      <c r="G205" s="6">
        <v>50</v>
      </c>
      <c r="H205" s="10">
        <v>0</v>
      </c>
      <c r="I205" s="11">
        <v>30</v>
      </c>
      <c r="J205" s="12">
        <f>H205/I205</f>
        <v>0</v>
      </c>
      <c r="K205" s="12">
        <f t="shared" si="9"/>
        <v>0</v>
      </c>
      <c r="L205" s="10">
        <f>H205*G205</f>
        <v>0</v>
      </c>
      <c r="M205" s="13">
        <v>0.08</v>
      </c>
      <c r="N205" s="10">
        <f t="shared" si="10"/>
        <v>0</v>
      </c>
      <c r="O205" s="10">
        <f t="shared" si="11"/>
        <v>0</v>
      </c>
    </row>
    <row r="206" spans="1:15" ht="24">
      <c r="A206" s="6" t="s">
        <v>642</v>
      </c>
      <c r="B206" s="26" t="s">
        <v>643</v>
      </c>
      <c r="C206" s="34"/>
      <c r="D206" s="32" t="s">
        <v>39</v>
      </c>
      <c r="E206" s="11" t="s">
        <v>420</v>
      </c>
      <c r="F206" s="33" t="s">
        <v>367</v>
      </c>
      <c r="G206" s="16">
        <v>10</v>
      </c>
      <c r="H206" s="10">
        <v>0</v>
      </c>
      <c r="I206" s="11">
        <v>28</v>
      </c>
      <c r="J206" s="12">
        <f>H206/I206</f>
        <v>0</v>
      </c>
      <c r="K206" s="12">
        <f t="shared" si="9"/>
        <v>0</v>
      </c>
      <c r="L206" s="10">
        <f>H206*G206</f>
        <v>0</v>
      </c>
      <c r="M206" s="13">
        <v>0.08</v>
      </c>
      <c r="N206" s="10">
        <f t="shared" si="10"/>
        <v>0</v>
      </c>
      <c r="O206" s="10">
        <f t="shared" si="11"/>
        <v>0</v>
      </c>
    </row>
    <row r="207" spans="1:15" ht="36">
      <c r="A207" s="6" t="s">
        <v>644</v>
      </c>
      <c r="B207" s="26" t="s">
        <v>645</v>
      </c>
      <c r="C207" s="34"/>
      <c r="D207" s="32" t="s">
        <v>46</v>
      </c>
      <c r="E207" s="11" t="s">
        <v>646</v>
      </c>
      <c r="F207" s="33" t="s">
        <v>284</v>
      </c>
      <c r="G207" s="16">
        <v>5</v>
      </c>
      <c r="H207" s="10">
        <v>0</v>
      </c>
      <c r="I207" s="11">
        <v>28</v>
      </c>
      <c r="J207" s="12">
        <f>H207/I207</f>
        <v>0</v>
      </c>
      <c r="K207" s="12">
        <f t="shared" si="9"/>
        <v>0</v>
      </c>
      <c r="L207" s="10">
        <f>H207*G207</f>
        <v>0</v>
      </c>
      <c r="M207" s="13">
        <v>0.08</v>
      </c>
      <c r="N207" s="10">
        <f t="shared" si="10"/>
        <v>0</v>
      </c>
      <c r="O207" s="10">
        <f t="shared" si="11"/>
        <v>0</v>
      </c>
    </row>
    <row r="208" spans="1:15" ht="24">
      <c r="A208" s="6" t="s">
        <v>647</v>
      </c>
      <c r="B208" s="14" t="s">
        <v>648</v>
      </c>
      <c r="C208" s="15"/>
      <c r="D208" s="16" t="s">
        <v>649</v>
      </c>
      <c r="E208" s="16" t="s">
        <v>650</v>
      </c>
      <c r="F208" s="16" t="s">
        <v>239</v>
      </c>
      <c r="G208" s="6">
        <v>100</v>
      </c>
      <c r="H208" s="10">
        <v>0</v>
      </c>
      <c r="I208" s="16">
        <v>150</v>
      </c>
      <c r="J208" s="12">
        <f>H208/I208</f>
        <v>0</v>
      </c>
      <c r="K208" s="12">
        <f t="shared" si="9"/>
        <v>0</v>
      </c>
      <c r="L208" s="10">
        <f>H208*G208</f>
        <v>0</v>
      </c>
      <c r="M208" s="13">
        <v>0.08</v>
      </c>
      <c r="N208" s="10">
        <f t="shared" si="10"/>
        <v>0</v>
      </c>
      <c r="O208" s="10">
        <f t="shared" si="11"/>
        <v>0</v>
      </c>
    </row>
    <row r="209" spans="1:15" ht="36">
      <c r="A209" s="6" t="s">
        <v>651</v>
      </c>
      <c r="B209" s="14" t="s">
        <v>652</v>
      </c>
      <c r="C209" s="15"/>
      <c r="D209" s="16" t="s">
        <v>46</v>
      </c>
      <c r="E209" s="16" t="s">
        <v>653</v>
      </c>
      <c r="F209" s="16" t="s">
        <v>417</v>
      </c>
      <c r="G209" s="6">
        <v>150</v>
      </c>
      <c r="H209" s="10">
        <v>0</v>
      </c>
      <c r="I209" s="16">
        <v>50</v>
      </c>
      <c r="J209" s="12">
        <f>H209/I209</f>
        <v>0</v>
      </c>
      <c r="K209" s="12">
        <f t="shared" si="9"/>
        <v>0</v>
      </c>
      <c r="L209" s="10">
        <f>H209*G209</f>
        <v>0</v>
      </c>
      <c r="M209" s="13">
        <v>0.08</v>
      </c>
      <c r="N209" s="10">
        <f t="shared" si="10"/>
        <v>0</v>
      </c>
      <c r="O209" s="10">
        <f t="shared" si="11"/>
        <v>0</v>
      </c>
    </row>
    <row r="210" spans="1:15" ht="24">
      <c r="A210" s="6" t="s">
        <v>654</v>
      </c>
      <c r="B210" s="26" t="s">
        <v>655</v>
      </c>
      <c r="C210" s="34"/>
      <c r="D210" s="11" t="s">
        <v>136</v>
      </c>
      <c r="E210" s="11" t="s">
        <v>656</v>
      </c>
      <c r="F210" s="11" t="s">
        <v>657</v>
      </c>
      <c r="G210" s="6">
        <v>200</v>
      </c>
      <c r="H210" s="10">
        <v>0</v>
      </c>
      <c r="I210" s="11">
        <v>10</v>
      </c>
      <c r="J210" s="12">
        <f>H210/I210</f>
        <v>0</v>
      </c>
      <c r="K210" s="12">
        <f t="shared" si="9"/>
        <v>0</v>
      </c>
      <c r="L210" s="10">
        <f>H210*G210</f>
        <v>0</v>
      </c>
      <c r="M210" s="13">
        <v>0.08</v>
      </c>
      <c r="N210" s="10">
        <f t="shared" si="10"/>
        <v>0</v>
      </c>
      <c r="O210" s="10">
        <f t="shared" si="11"/>
        <v>0</v>
      </c>
    </row>
    <row r="211" spans="1:15" ht="96">
      <c r="A211" s="6" t="s">
        <v>658</v>
      </c>
      <c r="B211" s="14" t="s">
        <v>659</v>
      </c>
      <c r="C211" s="15"/>
      <c r="D211" s="16" t="s">
        <v>90</v>
      </c>
      <c r="E211" s="20">
        <v>0.1</v>
      </c>
      <c r="F211" s="16" t="s">
        <v>169</v>
      </c>
      <c r="G211" s="6">
        <v>100</v>
      </c>
      <c r="H211" s="10">
        <v>0</v>
      </c>
      <c r="I211" s="16">
        <v>15</v>
      </c>
      <c r="J211" s="12">
        <f>H211/I211</f>
        <v>0</v>
      </c>
      <c r="K211" s="12">
        <f t="shared" si="9"/>
        <v>0</v>
      </c>
      <c r="L211" s="10">
        <f>H211*G211</f>
        <v>0</v>
      </c>
      <c r="M211" s="13">
        <v>0.08</v>
      </c>
      <c r="N211" s="10">
        <f t="shared" si="10"/>
        <v>0</v>
      </c>
      <c r="O211" s="10">
        <f t="shared" si="11"/>
        <v>0</v>
      </c>
    </row>
    <row r="212" spans="1:15" ht="96">
      <c r="A212" s="6" t="s">
        <v>660</v>
      </c>
      <c r="B212" s="14" t="s">
        <v>659</v>
      </c>
      <c r="C212" s="15"/>
      <c r="D212" s="16" t="s">
        <v>661</v>
      </c>
      <c r="E212" s="20">
        <v>0.1</v>
      </c>
      <c r="F212" s="16" t="s">
        <v>186</v>
      </c>
      <c r="G212" s="6">
        <v>70</v>
      </c>
      <c r="H212" s="10">
        <v>0</v>
      </c>
      <c r="I212" s="16">
        <v>100</v>
      </c>
      <c r="J212" s="12">
        <f>H212/I212</f>
        <v>0</v>
      </c>
      <c r="K212" s="12">
        <f t="shared" si="9"/>
        <v>0</v>
      </c>
      <c r="L212" s="10">
        <f>H212*G212</f>
        <v>0</v>
      </c>
      <c r="M212" s="13">
        <v>0.08</v>
      </c>
      <c r="N212" s="10">
        <f t="shared" si="10"/>
        <v>0</v>
      </c>
      <c r="O212" s="10">
        <f t="shared" si="11"/>
        <v>0</v>
      </c>
    </row>
    <row r="213" spans="1:15" ht="108">
      <c r="A213" s="6" t="s">
        <v>662</v>
      </c>
      <c r="B213" s="14" t="s">
        <v>663</v>
      </c>
      <c r="C213" s="15"/>
      <c r="D213" s="16" t="s">
        <v>85</v>
      </c>
      <c r="E213" s="20"/>
      <c r="F213" s="16" t="s">
        <v>350</v>
      </c>
      <c r="G213" s="6">
        <v>45</v>
      </c>
      <c r="H213" s="10">
        <v>0</v>
      </c>
      <c r="I213" s="16">
        <v>250</v>
      </c>
      <c r="J213" s="12">
        <f>H213/I213</f>
        <v>0</v>
      </c>
      <c r="K213" s="12">
        <f t="shared" si="9"/>
        <v>0</v>
      </c>
      <c r="L213" s="10">
        <f>H213*G213</f>
        <v>0</v>
      </c>
      <c r="M213" s="13">
        <v>0.08</v>
      </c>
      <c r="N213" s="10">
        <f t="shared" si="10"/>
        <v>0</v>
      </c>
      <c r="O213" s="10">
        <f t="shared" si="11"/>
        <v>0</v>
      </c>
    </row>
    <row r="214" spans="1:15" ht="108">
      <c r="A214" s="6" t="s">
        <v>664</v>
      </c>
      <c r="B214" s="14" t="s">
        <v>665</v>
      </c>
      <c r="C214" s="15"/>
      <c r="D214" s="16" t="s">
        <v>85</v>
      </c>
      <c r="E214" s="20"/>
      <c r="F214" s="16" t="s">
        <v>87</v>
      </c>
      <c r="G214" s="6">
        <v>10</v>
      </c>
      <c r="H214" s="10">
        <v>0</v>
      </c>
      <c r="I214" s="16">
        <v>1</v>
      </c>
      <c r="J214" s="12">
        <f>H214/I214</f>
        <v>0</v>
      </c>
      <c r="K214" s="12">
        <f t="shared" si="9"/>
        <v>0</v>
      </c>
      <c r="L214" s="10">
        <f>H214*G214</f>
        <v>0</v>
      </c>
      <c r="M214" s="13">
        <v>0.08</v>
      </c>
      <c r="N214" s="10">
        <f t="shared" si="10"/>
        <v>0</v>
      </c>
      <c r="O214" s="10">
        <f t="shared" si="11"/>
        <v>0</v>
      </c>
    </row>
    <row r="215" spans="1:15" ht="36">
      <c r="A215" s="6" t="s">
        <v>666</v>
      </c>
      <c r="B215" s="14" t="s">
        <v>667</v>
      </c>
      <c r="C215" s="15"/>
      <c r="D215" s="16" t="s">
        <v>668</v>
      </c>
      <c r="E215" s="16" t="s">
        <v>669</v>
      </c>
      <c r="F215" s="16" t="s">
        <v>670</v>
      </c>
      <c r="G215" s="6">
        <v>5</v>
      </c>
      <c r="H215" s="10">
        <v>0</v>
      </c>
      <c r="I215" s="16">
        <v>10</v>
      </c>
      <c r="J215" s="12">
        <f>H215/I215</f>
        <v>0</v>
      </c>
      <c r="K215" s="12">
        <f t="shared" si="9"/>
        <v>0</v>
      </c>
      <c r="L215" s="10">
        <f>H215*G215</f>
        <v>0</v>
      </c>
      <c r="M215" s="13">
        <v>0.08</v>
      </c>
      <c r="N215" s="10">
        <f t="shared" si="10"/>
        <v>0</v>
      </c>
      <c r="O215" s="10">
        <f t="shared" si="11"/>
        <v>0</v>
      </c>
    </row>
    <row r="216" spans="1:15" ht="24">
      <c r="A216" s="6" t="s">
        <v>671</v>
      </c>
      <c r="B216" s="14" t="s">
        <v>672</v>
      </c>
      <c r="C216" s="15"/>
      <c r="D216" s="16" t="s">
        <v>109</v>
      </c>
      <c r="E216" s="16" t="s">
        <v>393</v>
      </c>
      <c r="F216" s="16" t="s">
        <v>95</v>
      </c>
      <c r="G216" s="6">
        <v>5</v>
      </c>
      <c r="H216" s="10">
        <v>0</v>
      </c>
      <c r="I216" s="16">
        <v>30</v>
      </c>
      <c r="J216" s="12">
        <f>H216/I216</f>
        <v>0</v>
      </c>
      <c r="K216" s="12">
        <f t="shared" si="9"/>
        <v>0</v>
      </c>
      <c r="L216" s="10">
        <f>H216*G216</f>
        <v>0</v>
      </c>
      <c r="M216" s="13">
        <v>0.08</v>
      </c>
      <c r="N216" s="10">
        <f t="shared" si="10"/>
        <v>0</v>
      </c>
      <c r="O216" s="10">
        <f t="shared" si="11"/>
        <v>0</v>
      </c>
    </row>
    <row r="217" spans="1:15" ht="24">
      <c r="A217" s="6" t="s">
        <v>673</v>
      </c>
      <c r="B217" s="14" t="s">
        <v>674</v>
      </c>
      <c r="C217" s="15"/>
      <c r="D217" s="16" t="s">
        <v>90</v>
      </c>
      <c r="E217" s="16" t="s">
        <v>675</v>
      </c>
      <c r="F217" s="16" t="s">
        <v>568</v>
      </c>
      <c r="G217" s="6">
        <v>60</v>
      </c>
      <c r="H217" s="10">
        <v>0</v>
      </c>
      <c r="I217" s="16">
        <v>25</v>
      </c>
      <c r="J217" s="12">
        <f>H217/I217</f>
        <v>0</v>
      </c>
      <c r="K217" s="12">
        <f t="shared" si="9"/>
        <v>0</v>
      </c>
      <c r="L217" s="10">
        <f>H217*G217</f>
        <v>0</v>
      </c>
      <c r="M217" s="13">
        <v>0.08</v>
      </c>
      <c r="N217" s="10">
        <f t="shared" si="10"/>
        <v>0</v>
      </c>
      <c r="O217" s="10">
        <f t="shared" si="11"/>
        <v>0</v>
      </c>
    </row>
    <row r="218" spans="1:15" ht="24">
      <c r="A218" s="6" t="s">
        <v>676</v>
      </c>
      <c r="B218" s="14" t="s">
        <v>677</v>
      </c>
      <c r="C218" s="15"/>
      <c r="D218" s="16" t="s">
        <v>678</v>
      </c>
      <c r="E218" s="16" t="s">
        <v>104</v>
      </c>
      <c r="F218" s="16" t="s">
        <v>66</v>
      </c>
      <c r="G218" s="6">
        <v>10</v>
      </c>
      <c r="H218" s="10">
        <v>0</v>
      </c>
      <c r="I218" s="16">
        <v>30</v>
      </c>
      <c r="J218" s="12">
        <f>H218/I218</f>
        <v>0</v>
      </c>
      <c r="K218" s="12">
        <f t="shared" si="9"/>
        <v>0</v>
      </c>
      <c r="L218" s="10">
        <f>H218*G218</f>
        <v>0</v>
      </c>
      <c r="M218" s="13">
        <v>0.08</v>
      </c>
      <c r="N218" s="10">
        <f t="shared" si="10"/>
        <v>0</v>
      </c>
      <c r="O218" s="10">
        <f t="shared" si="11"/>
        <v>0</v>
      </c>
    </row>
    <row r="219" spans="1:15" ht="24">
      <c r="A219" s="6" t="s">
        <v>679</v>
      </c>
      <c r="B219" s="14" t="s">
        <v>680</v>
      </c>
      <c r="C219" s="15"/>
      <c r="D219" s="16" t="s">
        <v>39</v>
      </c>
      <c r="E219" s="16" t="s">
        <v>172</v>
      </c>
      <c r="F219" s="16" t="s">
        <v>367</v>
      </c>
      <c r="G219" s="6">
        <v>30</v>
      </c>
      <c r="H219" s="10">
        <v>0</v>
      </c>
      <c r="I219" s="16">
        <v>28</v>
      </c>
      <c r="J219" s="12">
        <f>H219/I219</f>
        <v>0</v>
      </c>
      <c r="K219" s="12">
        <f t="shared" si="9"/>
        <v>0</v>
      </c>
      <c r="L219" s="10">
        <f>H219*G219</f>
        <v>0</v>
      </c>
      <c r="M219" s="13">
        <v>0.08</v>
      </c>
      <c r="N219" s="10">
        <f t="shared" si="10"/>
        <v>0</v>
      </c>
      <c r="O219" s="10">
        <f t="shared" si="11"/>
        <v>0</v>
      </c>
    </row>
    <row r="220" spans="1:15">
      <c r="A220" s="6" t="s">
        <v>681</v>
      </c>
      <c r="B220" s="26" t="s">
        <v>682</v>
      </c>
      <c r="C220" s="27"/>
      <c r="D220" s="16" t="s">
        <v>683</v>
      </c>
      <c r="E220" s="16" t="s">
        <v>47</v>
      </c>
      <c r="F220" s="16" t="s">
        <v>173</v>
      </c>
      <c r="G220" s="16">
        <v>8</v>
      </c>
      <c r="H220" s="10">
        <v>0</v>
      </c>
      <c r="I220" s="11">
        <v>100</v>
      </c>
      <c r="J220" s="12">
        <f>H220/I220</f>
        <v>0</v>
      </c>
      <c r="K220" s="12">
        <f t="shared" si="9"/>
        <v>0</v>
      </c>
      <c r="L220" s="10">
        <f>H220*G220</f>
        <v>0</v>
      </c>
      <c r="M220" s="13">
        <v>0.08</v>
      </c>
      <c r="N220" s="10">
        <f t="shared" si="10"/>
        <v>0</v>
      </c>
      <c r="O220" s="10">
        <f t="shared" si="11"/>
        <v>0</v>
      </c>
    </row>
    <row r="221" spans="1:15">
      <c r="A221" s="6" t="s">
        <v>684</v>
      </c>
      <c r="B221" s="26" t="s">
        <v>685</v>
      </c>
      <c r="C221" s="34"/>
      <c r="D221" s="11" t="s">
        <v>46</v>
      </c>
      <c r="E221" s="11" t="s">
        <v>47</v>
      </c>
      <c r="F221" s="11" t="s">
        <v>28</v>
      </c>
      <c r="G221" s="6">
        <v>90</v>
      </c>
      <c r="H221" s="10">
        <v>0</v>
      </c>
      <c r="I221" s="11">
        <v>20</v>
      </c>
      <c r="J221" s="12">
        <f>H221/I221</f>
        <v>0</v>
      </c>
      <c r="K221" s="12">
        <f t="shared" si="9"/>
        <v>0</v>
      </c>
      <c r="L221" s="10">
        <f>H221*G221</f>
        <v>0</v>
      </c>
      <c r="M221" s="13">
        <v>0.08</v>
      </c>
      <c r="N221" s="10">
        <f t="shared" si="10"/>
        <v>0</v>
      </c>
      <c r="O221" s="10">
        <f t="shared" si="11"/>
        <v>0</v>
      </c>
    </row>
    <row r="222" spans="1:15" ht="36">
      <c r="A222" s="6" t="s">
        <v>686</v>
      </c>
      <c r="B222" s="26" t="s">
        <v>687</v>
      </c>
      <c r="C222" s="34"/>
      <c r="D222" s="11" t="s">
        <v>688</v>
      </c>
      <c r="E222" s="11" t="s">
        <v>689</v>
      </c>
      <c r="F222" s="11" t="s">
        <v>690</v>
      </c>
      <c r="G222" s="6">
        <v>5</v>
      </c>
      <c r="H222" s="10">
        <v>0</v>
      </c>
      <c r="I222" s="11">
        <v>6</v>
      </c>
      <c r="J222" s="12">
        <f>H222/I222</f>
        <v>0</v>
      </c>
      <c r="K222" s="12">
        <f t="shared" si="9"/>
        <v>0</v>
      </c>
      <c r="L222" s="10">
        <f>H222*G222</f>
        <v>0</v>
      </c>
      <c r="M222" s="13">
        <v>0.08</v>
      </c>
      <c r="N222" s="10">
        <f t="shared" si="10"/>
        <v>0</v>
      </c>
      <c r="O222" s="10">
        <f t="shared" si="11"/>
        <v>0</v>
      </c>
    </row>
    <row r="223" spans="1:15" ht="84">
      <c r="A223" s="6" t="s">
        <v>691</v>
      </c>
      <c r="B223" s="14" t="s">
        <v>692</v>
      </c>
      <c r="C223" s="15"/>
      <c r="D223" s="16" t="s">
        <v>693</v>
      </c>
      <c r="E223" s="16" t="s">
        <v>694</v>
      </c>
      <c r="F223" s="16" t="s">
        <v>695</v>
      </c>
      <c r="G223" s="16">
        <v>5</v>
      </c>
      <c r="H223" s="10">
        <v>0</v>
      </c>
      <c r="I223" s="16">
        <v>10</v>
      </c>
      <c r="J223" s="12">
        <f>H223/I223</f>
        <v>0</v>
      </c>
      <c r="K223" s="12">
        <f t="shared" si="9"/>
        <v>0</v>
      </c>
      <c r="L223" s="10">
        <f>H223*G223</f>
        <v>0</v>
      </c>
      <c r="M223" s="13">
        <v>0.08</v>
      </c>
      <c r="N223" s="10">
        <f t="shared" si="10"/>
        <v>0</v>
      </c>
      <c r="O223" s="10">
        <f t="shared" si="11"/>
        <v>0</v>
      </c>
    </row>
    <row r="224" spans="1:15" ht="84">
      <c r="A224" s="6" t="s">
        <v>696</v>
      </c>
      <c r="B224" s="26" t="s">
        <v>697</v>
      </c>
      <c r="C224" s="34"/>
      <c r="D224" s="11" t="s">
        <v>136</v>
      </c>
      <c r="E224" s="11" t="s">
        <v>698</v>
      </c>
      <c r="F224" s="11" t="s">
        <v>36</v>
      </c>
      <c r="G224" s="6">
        <v>150</v>
      </c>
      <c r="H224" s="10">
        <v>0</v>
      </c>
      <c r="I224" s="11">
        <v>5</v>
      </c>
      <c r="J224" s="12">
        <f>H224/I224</f>
        <v>0</v>
      </c>
      <c r="K224" s="12">
        <f t="shared" si="9"/>
        <v>0</v>
      </c>
      <c r="L224" s="10">
        <f>H224*G224</f>
        <v>0</v>
      </c>
      <c r="M224" s="13">
        <v>0.08</v>
      </c>
      <c r="N224" s="10">
        <f t="shared" si="10"/>
        <v>0</v>
      </c>
      <c r="O224" s="10">
        <f t="shared" si="11"/>
        <v>0</v>
      </c>
    </row>
    <row r="225" spans="1:15" ht="84">
      <c r="A225" s="6" t="s">
        <v>699</v>
      </c>
      <c r="B225" s="26" t="s">
        <v>700</v>
      </c>
      <c r="C225" s="34"/>
      <c r="D225" s="11" t="s">
        <v>136</v>
      </c>
      <c r="E225" s="11" t="s">
        <v>701</v>
      </c>
      <c r="F225" s="11" t="s">
        <v>224</v>
      </c>
      <c r="G225" s="6">
        <v>480</v>
      </c>
      <c r="H225" s="10">
        <v>0</v>
      </c>
      <c r="I225" s="11">
        <v>5</v>
      </c>
      <c r="J225" s="12">
        <f>H225/I225</f>
        <v>0</v>
      </c>
      <c r="K225" s="12">
        <f t="shared" si="9"/>
        <v>0</v>
      </c>
      <c r="L225" s="10">
        <f>H225*G225</f>
        <v>0</v>
      </c>
      <c r="M225" s="13">
        <v>0.08</v>
      </c>
      <c r="N225" s="10">
        <f t="shared" si="10"/>
        <v>0</v>
      </c>
      <c r="O225" s="10">
        <f t="shared" si="11"/>
        <v>0</v>
      </c>
    </row>
    <row r="226" spans="1:15" ht="24">
      <c r="A226" s="6" t="s">
        <v>702</v>
      </c>
      <c r="B226" s="14" t="s">
        <v>703</v>
      </c>
      <c r="C226" s="15"/>
      <c r="D226" s="16" t="s">
        <v>39</v>
      </c>
      <c r="E226" s="16" t="s">
        <v>607</v>
      </c>
      <c r="F226" s="16" t="s">
        <v>704</v>
      </c>
      <c r="G226" s="6">
        <v>30</v>
      </c>
      <c r="H226" s="10">
        <v>0</v>
      </c>
      <c r="I226" s="16">
        <v>60</v>
      </c>
      <c r="J226" s="12">
        <f>H226/I226</f>
        <v>0</v>
      </c>
      <c r="K226" s="12">
        <f t="shared" si="9"/>
        <v>0</v>
      </c>
      <c r="L226" s="10">
        <f>H226*G226</f>
        <v>0</v>
      </c>
      <c r="M226" s="13">
        <v>0.08</v>
      </c>
      <c r="N226" s="10">
        <f t="shared" si="10"/>
        <v>0</v>
      </c>
      <c r="O226" s="10">
        <f t="shared" si="11"/>
        <v>0</v>
      </c>
    </row>
    <row r="227" spans="1:15" ht="24">
      <c r="A227" s="6" t="s">
        <v>705</v>
      </c>
      <c r="B227" s="14" t="s">
        <v>703</v>
      </c>
      <c r="C227" s="15"/>
      <c r="D227" s="16" t="s">
        <v>39</v>
      </c>
      <c r="E227" s="16" t="s">
        <v>706</v>
      </c>
      <c r="F227" s="16" t="s">
        <v>704</v>
      </c>
      <c r="G227" s="6">
        <v>60</v>
      </c>
      <c r="H227" s="10">
        <v>0</v>
      </c>
      <c r="I227" s="16">
        <v>60</v>
      </c>
      <c r="J227" s="12">
        <f>H227/I227</f>
        <v>0</v>
      </c>
      <c r="K227" s="12">
        <f t="shared" si="9"/>
        <v>0</v>
      </c>
      <c r="L227" s="10">
        <f>H227*G227</f>
        <v>0</v>
      </c>
      <c r="M227" s="13">
        <v>0.08</v>
      </c>
      <c r="N227" s="10">
        <f t="shared" si="10"/>
        <v>0</v>
      </c>
      <c r="O227" s="10">
        <f t="shared" si="11"/>
        <v>0</v>
      </c>
    </row>
    <row r="228" spans="1:15" ht="24">
      <c r="A228" s="6" t="s">
        <v>707</v>
      </c>
      <c r="B228" s="14" t="s">
        <v>703</v>
      </c>
      <c r="C228" s="15"/>
      <c r="D228" s="16" t="s">
        <v>39</v>
      </c>
      <c r="E228" s="16" t="s">
        <v>708</v>
      </c>
      <c r="F228" s="16" t="s">
        <v>704</v>
      </c>
      <c r="G228" s="6">
        <v>40</v>
      </c>
      <c r="H228" s="10">
        <v>0</v>
      </c>
      <c r="I228" s="16">
        <v>60</v>
      </c>
      <c r="J228" s="12">
        <f>H228/I228</f>
        <v>0</v>
      </c>
      <c r="K228" s="12">
        <f t="shared" si="9"/>
        <v>0</v>
      </c>
      <c r="L228" s="10">
        <f>H228*G228</f>
        <v>0</v>
      </c>
      <c r="M228" s="13">
        <v>0.08</v>
      </c>
      <c r="N228" s="10">
        <f t="shared" si="10"/>
        <v>0</v>
      </c>
      <c r="O228" s="10">
        <f t="shared" si="11"/>
        <v>0</v>
      </c>
    </row>
    <row r="229" spans="1:15" ht="36">
      <c r="A229" s="6" t="s">
        <v>709</v>
      </c>
      <c r="B229" s="14" t="s">
        <v>710</v>
      </c>
      <c r="C229" s="15"/>
      <c r="D229" s="16" t="s">
        <v>711</v>
      </c>
      <c r="E229" s="16" t="s">
        <v>607</v>
      </c>
      <c r="F229" s="16" t="s">
        <v>52</v>
      </c>
      <c r="G229" s="6">
        <v>5</v>
      </c>
      <c r="H229" s="10">
        <v>0</v>
      </c>
      <c r="I229" s="16">
        <v>60</v>
      </c>
      <c r="J229" s="12">
        <f>H229/I229</f>
        <v>0</v>
      </c>
      <c r="K229" s="12">
        <f t="shared" si="9"/>
        <v>0</v>
      </c>
      <c r="L229" s="10">
        <f>H229*G229</f>
        <v>0</v>
      </c>
      <c r="M229" s="13">
        <v>0.08</v>
      </c>
      <c r="N229" s="10">
        <f t="shared" si="10"/>
        <v>0</v>
      </c>
      <c r="O229" s="10">
        <f t="shared" si="11"/>
        <v>0</v>
      </c>
    </row>
    <row r="230" spans="1:15" ht="36">
      <c r="A230" s="6" t="s">
        <v>712</v>
      </c>
      <c r="B230" s="14" t="s">
        <v>710</v>
      </c>
      <c r="C230" s="15"/>
      <c r="D230" s="16" t="s">
        <v>711</v>
      </c>
      <c r="E230" s="16" t="s">
        <v>114</v>
      </c>
      <c r="F230" s="16" t="s">
        <v>52</v>
      </c>
      <c r="G230" s="6">
        <v>20</v>
      </c>
      <c r="H230" s="10">
        <v>0</v>
      </c>
      <c r="I230" s="16">
        <v>60</v>
      </c>
      <c r="J230" s="12">
        <f>H230/I230</f>
        <v>0</v>
      </c>
      <c r="K230" s="12">
        <f t="shared" si="9"/>
        <v>0</v>
      </c>
      <c r="L230" s="10">
        <f>H230*G230</f>
        <v>0</v>
      </c>
      <c r="M230" s="13">
        <v>0.08</v>
      </c>
      <c r="N230" s="10">
        <f t="shared" si="10"/>
        <v>0</v>
      </c>
      <c r="O230" s="10">
        <f t="shared" si="11"/>
        <v>0</v>
      </c>
    </row>
    <row r="231" spans="1:15" ht="36">
      <c r="A231" s="6" t="s">
        <v>713</v>
      </c>
      <c r="B231" s="14" t="s">
        <v>714</v>
      </c>
      <c r="C231" s="15"/>
      <c r="D231" s="16" t="s">
        <v>136</v>
      </c>
      <c r="E231" s="16" t="s">
        <v>715</v>
      </c>
      <c r="F231" s="16" t="s">
        <v>716</v>
      </c>
      <c r="G231" s="6">
        <v>4700</v>
      </c>
      <c r="H231" s="10">
        <v>0</v>
      </c>
      <c r="I231" s="16">
        <v>1</v>
      </c>
      <c r="J231" s="12">
        <f>H231/I231</f>
        <v>0</v>
      </c>
      <c r="K231" s="12">
        <f t="shared" si="9"/>
        <v>0</v>
      </c>
      <c r="L231" s="10">
        <f>H231*G231</f>
        <v>0</v>
      </c>
      <c r="M231" s="13">
        <v>0.08</v>
      </c>
      <c r="N231" s="10">
        <f t="shared" si="10"/>
        <v>0</v>
      </c>
      <c r="O231" s="10">
        <f t="shared" si="11"/>
        <v>0</v>
      </c>
    </row>
    <row r="232" spans="1:15" ht="24">
      <c r="A232" s="6" t="s">
        <v>717</v>
      </c>
      <c r="B232" s="14" t="s">
        <v>718</v>
      </c>
      <c r="C232" s="15"/>
      <c r="D232" s="16" t="s">
        <v>46</v>
      </c>
      <c r="E232" s="16" t="s">
        <v>22</v>
      </c>
      <c r="F232" s="16" t="s">
        <v>106</v>
      </c>
      <c r="G232" s="6">
        <v>10</v>
      </c>
      <c r="H232" s="10">
        <v>0</v>
      </c>
      <c r="I232" s="16">
        <v>10</v>
      </c>
      <c r="J232" s="12">
        <f>H232/I232</f>
        <v>0</v>
      </c>
      <c r="K232" s="12">
        <f t="shared" si="9"/>
        <v>0</v>
      </c>
      <c r="L232" s="10">
        <f>H232*G232</f>
        <v>0</v>
      </c>
      <c r="M232" s="13">
        <v>0.08</v>
      </c>
      <c r="N232" s="10">
        <f t="shared" si="10"/>
        <v>0</v>
      </c>
      <c r="O232" s="10">
        <f t="shared" si="11"/>
        <v>0</v>
      </c>
    </row>
    <row r="233" spans="1:15" ht="24">
      <c r="A233" s="6" t="s">
        <v>719</v>
      </c>
      <c r="B233" s="14" t="s">
        <v>718</v>
      </c>
      <c r="C233" s="15"/>
      <c r="D233" s="16" t="s">
        <v>46</v>
      </c>
      <c r="E233" s="16" t="s">
        <v>720</v>
      </c>
      <c r="F233" s="16" t="s">
        <v>721</v>
      </c>
      <c r="G233" s="6">
        <v>2</v>
      </c>
      <c r="H233" s="10">
        <v>0</v>
      </c>
      <c r="I233" s="16">
        <v>2</v>
      </c>
      <c r="J233" s="12">
        <f>H233/I233</f>
        <v>0</v>
      </c>
      <c r="K233" s="12">
        <f t="shared" si="9"/>
        <v>0</v>
      </c>
      <c r="L233" s="10">
        <f>H233*G233</f>
        <v>0</v>
      </c>
      <c r="M233" s="13">
        <v>0.08</v>
      </c>
      <c r="N233" s="10">
        <f t="shared" si="10"/>
        <v>0</v>
      </c>
      <c r="O233" s="10">
        <f t="shared" si="11"/>
        <v>0</v>
      </c>
    </row>
    <row r="234" spans="1:15">
      <c r="A234" s="6" t="s">
        <v>722</v>
      </c>
      <c r="B234" s="26" t="s">
        <v>723</v>
      </c>
      <c r="C234" s="34"/>
      <c r="D234" s="11" t="s">
        <v>136</v>
      </c>
      <c r="E234" s="11" t="s">
        <v>724</v>
      </c>
      <c r="F234" s="11" t="s">
        <v>224</v>
      </c>
      <c r="G234" s="6">
        <v>80</v>
      </c>
      <c r="H234" s="10">
        <v>0</v>
      </c>
      <c r="I234" s="11">
        <v>80</v>
      </c>
      <c r="J234" s="12">
        <f>H234/I234</f>
        <v>0</v>
      </c>
      <c r="K234" s="12">
        <f t="shared" si="9"/>
        <v>0</v>
      </c>
      <c r="L234" s="10">
        <f>H234*G234</f>
        <v>0</v>
      </c>
      <c r="M234" s="13">
        <v>0.08</v>
      </c>
      <c r="N234" s="10">
        <f t="shared" si="10"/>
        <v>0</v>
      </c>
      <c r="O234" s="10">
        <f t="shared" si="11"/>
        <v>0</v>
      </c>
    </row>
    <row r="235" spans="1:15">
      <c r="A235" s="6" t="s">
        <v>725</v>
      </c>
      <c r="B235" s="26" t="s">
        <v>726</v>
      </c>
      <c r="C235" s="34"/>
      <c r="D235" s="11" t="s">
        <v>46</v>
      </c>
      <c r="E235" s="11" t="s">
        <v>172</v>
      </c>
      <c r="F235" s="11" t="s">
        <v>102</v>
      </c>
      <c r="G235" s="6">
        <v>30</v>
      </c>
      <c r="H235" s="10">
        <v>0</v>
      </c>
      <c r="I235" s="11">
        <v>30</v>
      </c>
      <c r="J235" s="12">
        <f>H235/I235</f>
        <v>0</v>
      </c>
      <c r="K235" s="12">
        <f t="shared" si="9"/>
        <v>0</v>
      </c>
      <c r="L235" s="10">
        <f>H235*G235</f>
        <v>0</v>
      </c>
      <c r="M235" s="13">
        <v>0.08</v>
      </c>
      <c r="N235" s="10">
        <f t="shared" si="10"/>
        <v>0</v>
      </c>
      <c r="O235" s="10">
        <f t="shared" si="11"/>
        <v>0</v>
      </c>
    </row>
    <row r="236" spans="1:15">
      <c r="A236" s="6" t="s">
        <v>727</v>
      </c>
      <c r="B236" s="14" t="s">
        <v>728</v>
      </c>
      <c r="C236" s="15"/>
      <c r="D236" s="16" t="s">
        <v>46</v>
      </c>
      <c r="E236" s="16" t="s">
        <v>420</v>
      </c>
      <c r="F236" s="16" t="s">
        <v>66</v>
      </c>
      <c r="G236" s="16">
        <v>65</v>
      </c>
      <c r="H236" s="10">
        <v>0</v>
      </c>
      <c r="I236" s="16">
        <v>65</v>
      </c>
      <c r="J236" s="12">
        <f>H236/I236</f>
        <v>0</v>
      </c>
      <c r="K236" s="12">
        <f t="shared" si="9"/>
        <v>0</v>
      </c>
      <c r="L236" s="10">
        <f>H236*G236</f>
        <v>0</v>
      </c>
      <c r="M236" s="13">
        <v>0.08</v>
      </c>
      <c r="N236" s="10">
        <f t="shared" si="10"/>
        <v>0</v>
      </c>
      <c r="O236" s="10">
        <f t="shared" si="11"/>
        <v>0</v>
      </c>
    </row>
    <row r="237" spans="1:15" ht="24">
      <c r="A237" s="6" t="s">
        <v>729</v>
      </c>
      <c r="B237" s="14" t="s">
        <v>730</v>
      </c>
      <c r="C237" s="15"/>
      <c r="D237" s="16" t="s">
        <v>731</v>
      </c>
      <c r="E237" s="16" t="s">
        <v>732</v>
      </c>
      <c r="F237" s="16" t="s">
        <v>36</v>
      </c>
      <c r="G237" s="6">
        <v>10</v>
      </c>
      <c r="H237" s="10">
        <v>0</v>
      </c>
      <c r="I237" s="16">
        <v>10</v>
      </c>
      <c r="J237" s="12">
        <f>H237/I237</f>
        <v>0</v>
      </c>
      <c r="K237" s="12">
        <f t="shared" si="9"/>
        <v>0</v>
      </c>
      <c r="L237" s="10">
        <f>H237*G237</f>
        <v>0</v>
      </c>
      <c r="M237" s="13">
        <v>0.08</v>
      </c>
      <c r="N237" s="10">
        <f t="shared" si="10"/>
        <v>0</v>
      </c>
      <c r="O237" s="10">
        <f t="shared" si="11"/>
        <v>0</v>
      </c>
    </row>
    <row r="238" spans="1:15" ht="24">
      <c r="A238" s="6" t="s">
        <v>733</v>
      </c>
      <c r="B238" s="14" t="s">
        <v>734</v>
      </c>
      <c r="C238" s="15"/>
      <c r="D238" s="16" t="s">
        <v>735</v>
      </c>
      <c r="E238" s="16" t="s">
        <v>736</v>
      </c>
      <c r="F238" s="16" t="s">
        <v>737</v>
      </c>
      <c r="G238" s="6">
        <v>20</v>
      </c>
      <c r="H238" s="10">
        <v>0</v>
      </c>
      <c r="I238" s="16">
        <v>20</v>
      </c>
      <c r="J238" s="12">
        <f>H238/I238</f>
        <v>0</v>
      </c>
      <c r="K238" s="12">
        <f t="shared" si="9"/>
        <v>0</v>
      </c>
      <c r="L238" s="10">
        <f>H238*G238</f>
        <v>0</v>
      </c>
      <c r="M238" s="13">
        <v>0.08</v>
      </c>
      <c r="N238" s="10">
        <f t="shared" si="10"/>
        <v>0</v>
      </c>
      <c r="O238" s="10">
        <f t="shared" si="11"/>
        <v>0</v>
      </c>
    </row>
    <row r="239" spans="1:15" ht="24">
      <c r="A239" s="6" t="s">
        <v>738</v>
      </c>
      <c r="B239" s="14" t="s">
        <v>739</v>
      </c>
      <c r="C239" s="15"/>
      <c r="D239" s="16" t="s">
        <v>735</v>
      </c>
      <c r="E239" s="16" t="s">
        <v>740</v>
      </c>
      <c r="F239" s="16" t="s">
        <v>737</v>
      </c>
      <c r="G239" s="6">
        <v>25</v>
      </c>
      <c r="H239" s="10">
        <v>0</v>
      </c>
      <c r="I239" s="16">
        <v>25</v>
      </c>
      <c r="J239" s="12">
        <f>H239/I239</f>
        <v>0</v>
      </c>
      <c r="K239" s="12">
        <f t="shared" si="9"/>
        <v>0</v>
      </c>
      <c r="L239" s="10">
        <f>H239*G239</f>
        <v>0</v>
      </c>
      <c r="M239" s="13">
        <v>0.08</v>
      </c>
      <c r="N239" s="10">
        <f t="shared" si="10"/>
        <v>0</v>
      </c>
      <c r="O239" s="10">
        <f t="shared" si="11"/>
        <v>0</v>
      </c>
    </row>
    <row r="240" spans="1:15" ht="24">
      <c r="A240" s="6" t="s">
        <v>741</v>
      </c>
      <c r="B240" s="14" t="s">
        <v>742</v>
      </c>
      <c r="C240" s="15"/>
      <c r="D240" s="16" t="s">
        <v>735</v>
      </c>
      <c r="E240" s="16" t="s">
        <v>743</v>
      </c>
      <c r="F240" s="16" t="s">
        <v>737</v>
      </c>
      <c r="G240" s="6">
        <v>150</v>
      </c>
      <c r="H240" s="10">
        <v>0</v>
      </c>
      <c r="I240" s="16">
        <v>150</v>
      </c>
      <c r="J240" s="12">
        <f>H240/I240</f>
        <v>0</v>
      </c>
      <c r="K240" s="12">
        <f t="shared" si="9"/>
        <v>0</v>
      </c>
      <c r="L240" s="10">
        <f>H240*G240</f>
        <v>0</v>
      </c>
      <c r="M240" s="13">
        <v>0.08</v>
      </c>
      <c r="N240" s="10">
        <f t="shared" si="10"/>
        <v>0</v>
      </c>
      <c r="O240" s="10">
        <f t="shared" si="11"/>
        <v>0</v>
      </c>
    </row>
    <row r="241" spans="1:15">
      <c r="A241" s="6" t="s">
        <v>744</v>
      </c>
      <c r="B241" s="14" t="s">
        <v>745</v>
      </c>
      <c r="C241" s="15"/>
      <c r="D241" s="16" t="s">
        <v>109</v>
      </c>
      <c r="E241" s="16" t="s">
        <v>746</v>
      </c>
      <c r="F241" s="16" t="s">
        <v>169</v>
      </c>
      <c r="G241" s="6">
        <v>30</v>
      </c>
      <c r="H241" s="10">
        <v>0</v>
      </c>
      <c r="I241" s="16">
        <v>30</v>
      </c>
      <c r="J241" s="12">
        <f>H241/I241</f>
        <v>0</v>
      </c>
      <c r="K241" s="12">
        <f t="shared" si="9"/>
        <v>0</v>
      </c>
      <c r="L241" s="10">
        <f>H241*G241</f>
        <v>0</v>
      </c>
      <c r="M241" s="13">
        <v>0.08</v>
      </c>
      <c r="N241" s="10">
        <f t="shared" si="10"/>
        <v>0</v>
      </c>
      <c r="O241" s="10">
        <f t="shared" si="11"/>
        <v>0</v>
      </c>
    </row>
    <row r="242" spans="1:15">
      <c r="A242" s="6" t="s">
        <v>747</v>
      </c>
      <c r="B242" s="14" t="s">
        <v>748</v>
      </c>
      <c r="C242" s="15"/>
      <c r="D242" s="16" t="s">
        <v>258</v>
      </c>
      <c r="E242" s="16" t="s">
        <v>125</v>
      </c>
      <c r="F242" s="16" t="s">
        <v>28</v>
      </c>
      <c r="G242" s="6">
        <v>5</v>
      </c>
      <c r="H242" s="10">
        <v>0</v>
      </c>
      <c r="I242" s="16">
        <v>5</v>
      </c>
      <c r="J242" s="12">
        <f>H242/I242</f>
        <v>0</v>
      </c>
      <c r="K242" s="12">
        <f t="shared" si="9"/>
        <v>0</v>
      </c>
      <c r="L242" s="10">
        <f>H242*G242</f>
        <v>0</v>
      </c>
      <c r="M242" s="13">
        <v>0.08</v>
      </c>
      <c r="N242" s="10">
        <f t="shared" si="10"/>
        <v>0</v>
      </c>
      <c r="O242" s="10">
        <f t="shared" si="11"/>
        <v>0</v>
      </c>
    </row>
    <row r="243" spans="1:15">
      <c r="A243" s="6" t="s">
        <v>749</v>
      </c>
      <c r="B243" s="14" t="s">
        <v>748</v>
      </c>
      <c r="C243" s="15"/>
      <c r="D243" s="16" t="s">
        <v>258</v>
      </c>
      <c r="E243" s="16" t="s">
        <v>129</v>
      </c>
      <c r="F243" s="16" t="s">
        <v>66</v>
      </c>
      <c r="G243" s="6">
        <v>2</v>
      </c>
      <c r="H243" s="10">
        <v>0</v>
      </c>
      <c r="I243" s="16">
        <v>2</v>
      </c>
      <c r="J243" s="12">
        <f>H243/I243</f>
        <v>0</v>
      </c>
      <c r="K243" s="12">
        <f t="shared" si="9"/>
        <v>0</v>
      </c>
      <c r="L243" s="10">
        <f>H243*G243</f>
        <v>0</v>
      </c>
      <c r="M243" s="13">
        <v>0.08</v>
      </c>
      <c r="N243" s="10">
        <f t="shared" si="10"/>
        <v>0</v>
      </c>
      <c r="O243" s="10">
        <f t="shared" si="11"/>
        <v>0</v>
      </c>
    </row>
    <row r="244" spans="1:15" ht="24">
      <c r="A244" s="6" t="s">
        <v>750</v>
      </c>
      <c r="B244" s="14" t="s">
        <v>751</v>
      </c>
      <c r="C244" s="15"/>
      <c r="D244" s="16" t="s">
        <v>150</v>
      </c>
      <c r="E244" s="16" t="s">
        <v>393</v>
      </c>
      <c r="F244" s="16" t="s">
        <v>95</v>
      </c>
      <c r="G244" s="6">
        <v>25</v>
      </c>
      <c r="H244" s="10">
        <v>0</v>
      </c>
      <c r="I244" s="16">
        <v>25</v>
      </c>
      <c r="J244" s="12">
        <f>H244/I244</f>
        <v>0</v>
      </c>
      <c r="K244" s="12">
        <f t="shared" si="9"/>
        <v>0</v>
      </c>
      <c r="L244" s="10">
        <f>H244*G244</f>
        <v>0</v>
      </c>
      <c r="M244" s="13">
        <v>0.08</v>
      </c>
      <c r="N244" s="10">
        <f t="shared" si="10"/>
        <v>0</v>
      </c>
      <c r="O244" s="10">
        <f t="shared" si="11"/>
        <v>0</v>
      </c>
    </row>
    <row r="245" spans="1:15" ht="24">
      <c r="A245" s="6" t="s">
        <v>752</v>
      </c>
      <c r="B245" s="14" t="s">
        <v>751</v>
      </c>
      <c r="C245" s="15"/>
      <c r="D245" s="16" t="s">
        <v>90</v>
      </c>
      <c r="E245" s="16" t="s">
        <v>393</v>
      </c>
      <c r="F245" s="16" t="s">
        <v>95</v>
      </c>
      <c r="G245" s="6">
        <v>10</v>
      </c>
      <c r="H245" s="10">
        <v>0</v>
      </c>
      <c r="I245" s="16">
        <v>10</v>
      </c>
      <c r="J245" s="12">
        <f>H245/I245</f>
        <v>0</v>
      </c>
      <c r="K245" s="12">
        <f t="shared" si="9"/>
        <v>0</v>
      </c>
      <c r="L245" s="10">
        <f>H245*G245</f>
        <v>0</v>
      </c>
      <c r="M245" s="13">
        <v>0.08</v>
      </c>
      <c r="N245" s="10">
        <f t="shared" si="10"/>
        <v>0</v>
      </c>
      <c r="O245" s="10">
        <f t="shared" si="11"/>
        <v>0</v>
      </c>
    </row>
    <row r="246" spans="1:15" ht="24">
      <c r="A246" s="6" t="s">
        <v>753</v>
      </c>
      <c r="B246" s="14" t="s">
        <v>754</v>
      </c>
      <c r="C246" s="15"/>
      <c r="D246" s="16" t="s">
        <v>90</v>
      </c>
      <c r="E246" s="16" t="s">
        <v>265</v>
      </c>
      <c r="F246" s="16" t="s">
        <v>169</v>
      </c>
      <c r="G246" s="16">
        <v>25</v>
      </c>
      <c r="H246" s="10">
        <v>0</v>
      </c>
      <c r="I246" s="16">
        <v>25</v>
      </c>
      <c r="J246" s="12">
        <f>H246/I246</f>
        <v>0</v>
      </c>
      <c r="K246" s="12">
        <f t="shared" si="9"/>
        <v>0</v>
      </c>
      <c r="L246" s="10">
        <f>H246*G246</f>
        <v>0</v>
      </c>
      <c r="M246" s="13">
        <v>0.08</v>
      </c>
      <c r="N246" s="10">
        <f t="shared" si="10"/>
        <v>0</v>
      </c>
      <c r="O246" s="10">
        <f t="shared" si="11"/>
        <v>0</v>
      </c>
    </row>
    <row r="247" spans="1:15" ht="24">
      <c r="A247" s="6" t="s">
        <v>755</v>
      </c>
      <c r="B247" s="26" t="s">
        <v>756</v>
      </c>
      <c r="C247" s="34"/>
      <c r="D247" s="11" t="s">
        <v>136</v>
      </c>
      <c r="E247" s="11" t="s">
        <v>757</v>
      </c>
      <c r="F247" s="11" t="s">
        <v>138</v>
      </c>
      <c r="G247" s="6">
        <v>30</v>
      </c>
      <c r="H247" s="10">
        <v>0</v>
      </c>
      <c r="I247" s="11">
        <v>30</v>
      </c>
      <c r="J247" s="12">
        <f>H247/I247</f>
        <v>0</v>
      </c>
      <c r="K247" s="12">
        <f t="shared" si="9"/>
        <v>0</v>
      </c>
      <c r="L247" s="10">
        <f>H247*G247</f>
        <v>0</v>
      </c>
      <c r="M247" s="13">
        <v>0.08</v>
      </c>
      <c r="N247" s="10">
        <f t="shared" si="10"/>
        <v>0</v>
      </c>
      <c r="O247" s="10">
        <f t="shared" si="11"/>
        <v>0</v>
      </c>
    </row>
    <row r="248" spans="1:15">
      <c r="A248" s="6" t="s">
        <v>758</v>
      </c>
      <c r="B248" s="26" t="s">
        <v>759</v>
      </c>
      <c r="C248" s="27"/>
      <c r="D248" s="16" t="s">
        <v>113</v>
      </c>
      <c r="E248" s="16" t="s">
        <v>363</v>
      </c>
      <c r="F248" s="16" t="s">
        <v>66</v>
      </c>
      <c r="G248" s="6">
        <v>160</v>
      </c>
      <c r="H248" s="10">
        <v>0</v>
      </c>
      <c r="I248" s="11">
        <v>160</v>
      </c>
      <c r="J248" s="12">
        <f>H248/I248</f>
        <v>0</v>
      </c>
      <c r="K248" s="12">
        <f t="shared" si="9"/>
        <v>0</v>
      </c>
      <c r="L248" s="10">
        <f>H248*G248</f>
        <v>0</v>
      </c>
      <c r="M248" s="13">
        <v>0.08</v>
      </c>
      <c r="N248" s="10">
        <f t="shared" si="10"/>
        <v>0</v>
      </c>
      <c r="O248" s="10">
        <f t="shared" si="11"/>
        <v>0</v>
      </c>
    </row>
    <row r="249" spans="1:15" ht="24">
      <c r="A249" s="6" t="s">
        <v>760</v>
      </c>
      <c r="B249" s="26" t="s">
        <v>759</v>
      </c>
      <c r="C249" s="27"/>
      <c r="D249" s="16" t="s">
        <v>761</v>
      </c>
      <c r="E249" s="16" t="s">
        <v>47</v>
      </c>
      <c r="F249" s="16" t="s">
        <v>66</v>
      </c>
      <c r="G249" s="6">
        <v>10</v>
      </c>
      <c r="H249" s="10">
        <v>0</v>
      </c>
      <c r="I249" s="11">
        <v>10</v>
      </c>
      <c r="J249" s="12">
        <f>H249/I249</f>
        <v>0</v>
      </c>
      <c r="K249" s="12">
        <f t="shared" si="9"/>
        <v>0</v>
      </c>
      <c r="L249" s="10">
        <f>H249*G249</f>
        <v>0</v>
      </c>
      <c r="M249" s="13">
        <v>0.08</v>
      </c>
      <c r="N249" s="10">
        <f t="shared" si="10"/>
        <v>0</v>
      </c>
      <c r="O249" s="10">
        <f t="shared" si="11"/>
        <v>0</v>
      </c>
    </row>
    <row r="250" spans="1:15" ht="24">
      <c r="A250" s="6" t="s">
        <v>762</v>
      </c>
      <c r="B250" s="26" t="s">
        <v>763</v>
      </c>
      <c r="C250" s="27"/>
      <c r="D250" s="16" t="s">
        <v>764</v>
      </c>
      <c r="E250" s="16" t="s">
        <v>183</v>
      </c>
      <c r="F250" s="16" t="s">
        <v>115</v>
      </c>
      <c r="G250" s="6">
        <v>6</v>
      </c>
      <c r="H250" s="10">
        <v>0</v>
      </c>
      <c r="I250" s="11">
        <v>6</v>
      </c>
      <c r="J250" s="12">
        <f>H250/I250</f>
        <v>0</v>
      </c>
      <c r="K250" s="12">
        <f t="shared" si="9"/>
        <v>0</v>
      </c>
      <c r="L250" s="10">
        <f>H250*G250</f>
        <v>0</v>
      </c>
      <c r="M250" s="13">
        <v>0.08</v>
      </c>
      <c r="N250" s="10">
        <f t="shared" si="10"/>
        <v>0</v>
      </c>
      <c r="O250" s="10">
        <f t="shared" si="11"/>
        <v>0</v>
      </c>
    </row>
    <row r="251" spans="1:15" ht="36">
      <c r="A251" s="6" t="s">
        <v>765</v>
      </c>
      <c r="B251" s="26" t="s">
        <v>766</v>
      </c>
      <c r="C251" s="27"/>
      <c r="D251" s="16" t="s">
        <v>150</v>
      </c>
      <c r="E251" s="16" t="s">
        <v>767</v>
      </c>
      <c r="F251" s="16" t="s">
        <v>169</v>
      </c>
      <c r="G251" s="6">
        <v>35</v>
      </c>
      <c r="H251" s="10">
        <v>0</v>
      </c>
      <c r="I251" s="11">
        <v>35</v>
      </c>
      <c r="J251" s="12">
        <f>H251/I251</f>
        <v>0</v>
      </c>
      <c r="K251" s="12">
        <f t="shared" si="9"/>
        <v>0</v>
      </c>
      <c r="L251" s="10">
        <f>H251*G251</f>
        <v>0</v>
      </c>
      <c r="M251" s="13">
        <v>0.08</v>
      </c>
      <c r="N251" s="10">
        <f t="shared" si="10"/>
        <v>0</v>
      </c>
      <c r="O251" s="10">
        <f t="shared" si="11"/>
        <v>0</v>
      </c>
    </row>
    <row r="252" spans="1:15" ht="36">
      <c r="A252" s="6" t="s">
        <v>768</v>
      </c>
      <c r="B252" s="26" t="s">
        <v>769</v>
      </c>
      <c r="C252" s="27"/>
      <c r="D252" s="16" t="s">
        <v>90</v>
      </c>
      <c r="E252" s="16" t="s">
        <v>770</v>
      </c>
      <c r="F252" s="16" t="s">
        <v>169</v>
      </c>
      <c r="G252" s="6">
        <v>15</v>
      </c>
      <c r="H252" s="10">
        <v>0</v>
      </c>
      <c r="I252" s="11">
        <v>15</v>
      </c>
      <c r="J252" s="12">
        <f>H252/I252</f>
        <v>0</v>
      </c>
      <c r="K252" s="12">
        <f t="shared" si="9"/>
        <v>0</v>
      </c>
      <c r="L252" s="10">
        <f>H252*G252</f>
        <v>0</v>
      </c>
      <c r="M252" s="13">
        <v>0.08</v>
      </c>
      <c r="N252" s="10">
        <f t="shared" si="10"/>
        <v>0</v>
      </c>
      <c r="O252" s="10">
        <f t="shared" si="11"/>
        <v>0</v>
      </c>
    </row>
    <row r="253" spans="1:15" ht="24">
      <c r="A253" s="6" t="s">
        <v>771</v>
      </c>
      <c r="B253" s="14" t="s">
        <v>772</v>
      </c>
      <c r="C253" s="15"/>
      <c r="D253" s="16" t="s">
        <v>773</v>
      </c>
      <c r="E253" s="16" t="s">
        <v>774</v>
      </c>
      <c r="F253" s="16" t="s">
        <v>281</v>
      </c>
      <c r="G253" s="6">
        <v>150</v>
      </c>
      <c r="H253" s="10">
        <v>0</v>
      </c>
      <c r="I253" s="16">
        <v>150</v>
      </c>
      <c r="J253" s="12">
        <f>H253/I253</f>
        <v>0</v>
      </c>
      <c r="K253" s="12">
        <f t="shared" si="9"/>
        <v>0</v>
      </c>
      <c r="L253" s="10">
        <f>H253*G253</f>
        <v>0</v>
      </c>
      <c r="M253" s="13">
        <v>0.08</v>
      </c>
      <c r="N253" s="10">
        <f t="shared" si="10"/>
        <v>0</v>
      </c>
      <c r="O253" s="10">
        <f t="shared" si="11"/>
        <v>0</v>
      </c>
    </row>
    <row r="254" spans="1:15" ht="36">
      <c r="A254" s="6" t="s">
        <v>775</v>
      </c>
      <c r="B254" s="26" t="s">
        <v>776</v>
      </c>
      <c r="C254" s="34"/>
      <c r="D254" s="11" t="s">
        <v>34</v>
      </c>
      <c r="E254" s="11" t="s">
        <v>777</v>
      </c>
      <c r="F254" s="11" t="s">
        <v>657</v>
      </c>
      <c r="G254" s="6">
        <v>15</v>
      </c>
      <c r="H254" s="10">
        <v>0</v>
      </c>
      <c r="I254" s="11">
        <v>15</v>
      </c>
      <c r="J254" s="12">
        <f>H254/I254</f>
        <v>0</v>
      </c>
      <c r="K254" s="12">
        <f t="shared" si="9"/>
        <v>0</v>
      </c>
      <c r="L254" s="10">
        <f>H254*G254</f>
        <v>0</v>
      </c>
      <c r="M254" s="13">
        <v>0.08</v>
      </c>
      <c r="N254" s="10">
        <f t="shared" si="10"/>
        <v>0</v>
      </c>
      <c r="O254" s="10">
        <f t="shared" si="11"/>
        <v>0</v>
      </c>
    </row>
    <row r="255" spans="1:15" ht="24">
      <c r="A255" s="6" t="s">
        <v>778</v>
      </c>
      <c r="B255" s="26" t="s">
        <v>779</v>
      </c>
      <c r="C255" s="34"/>
      <c r="D255" s="32" t="s">
        <v>136</v>
      </c>
      <c r="E255" s="32" t="s">
        <v>780</v>
      </c>
      <c r="F255" s="33" t="s">
        <v>147</v>
      </c>
      <c r="G255" s="6">
        <v>80</v>
      </c>
      <c r="H255" s="10">
        <v>0</v>
      </c>
      <c r="I255" s="11">
        <v>80</v>
      </c>
      <c r="J255" s="12">
        <f>H255/I255</f>
        <v>0</v>
      </c>
      <c r="K255" s="12">
        <f t="shared" si="9"/>
        <v>0</v>
      </c>
      <c r="L255" s="10">
        <f>H255*G255</f>
        <v>0</v>
      </c>
      <c r="M255" s="13">
        <v>0.08</v>
      </c>
      <c r="N255" s="10">
        <f t="shared" si="10"/>
        <v>0</v>
      </c>
      <c r="O255" s="10">
        <f t="shared" si="11"/>
        <v>0</v>
      </c>
    </row>
    <row r="256" spans="1:15" ht="24">
      <c r="A256" s="6" t="s">
        <v>781</v>
      </c>
      <c r="B256" s="26" t="s">
        <v>782</v>
      </c>
      <c r="C256" s="34"/>
      <c r="D256" s="32" t="s">
        <v>136</v>
      </c>
      <c r="E256" s="32" t="s">
        <v>783</v>
      </c>
      <c r="F256" s="33" t="s">
        <v>147</v>
      </c>
      <c r="G256" s="6">
        <v>20</v>
      </c>
      <c r="H256" s="10">
        <v>0</v>
      </c>
      <c r="I256" s="11">
        <v>20</v>
      </c>
      <c r="J256" s="12">
        <f>H256/I256</f>
        <v>0</v>
      </c>
      <c r="K256" s="12">
        <f t="shared" si="9"/>
        <v>0</v>
      </c>
      <c r="L256" s="10">
        <f>H256*G256</f>
        <v>0</v>
      </c>
      <c r="M256" s="13">
        <v>0.08</v>
      </c>
      <c r="N256" s="10">
        <f t="shared" si="10"/>
        <v>0</v>
      </c>
      <c r="O256" s="10">
        <f t="shared" si="11"/>
        <v>0</v>
      </c>
    </row>
    <row r="257" spans="1:15">
      <c r="A257" s="6" t="s">
        <v>784</v>
      </c>
      <c r="B257" s="14" t="s">
        <v>785</v>
      </c>
      <c r="C257" s="15"/>
      <c r="D257" s="20" t="s">
        <v>46</v>
      </c>
      <c r="E257" s="16" t="s">
        <v>65</v>
      </c>
      <c r="F257" s="21" t="s">
        <v>367</v>
      </c>
      <c r="G257" s="6">
        <v>150</v>
      </c>
      <c r="H257" s="10">
        <v>0</v>
      </c>
      <c r="I257" s="16">
        <v>150</v>
      </c>
      <c r="J257" s="12">
        <f>H257/I257</f>
        <v>0</v>
      </c>
      <c r="K257" s="12">
        <f t="shared" si="9"/>
        <v>0</v>
      </c>
      <c r="L257" s="10">
        <f>H257*G257</f>
        <v>0</v>
      </c>
      <c r="M257" s="13">
        <v>0.08</v>
      </c>
      <c r="N257" s="10">
        <f t="shared" si="10"/>
        <v>0</v>
      </c>
      <c r="O257" s="10">
        <f t="shared" si="11"/>
        <v>0</v>
      </c>
    </row>
    <row r="258" spans="1:15" ht="24">
      <c r="A258" s="6" t="s">
        <v>786</v>
      </c>
      <c r="B258" s="14" t="s">
        <v>787</v>
      </c>
      <c r="C258" s="15"/>
      <c r="D258" s="16" t="s">
        <v>76</v>
      </c>
      <c r="E258" s="43" t="s">
        <v>788</v>
      </c>
      <c r="F258" s="16" t="s">
        <v>789</v>
      </c>
      <c r="G258" s="6">
        <v>5</v>
      </c>
      <c r="H258" s="10">
        <v>0</v>
      </c>
      <c r="I258" s="16">
        <v>5</v>
      </c>
      <c r="J258" s="12">
        <f>H258/I258</f>
        <v>0</v>
      </c>
      <c r="K258" s="12">
        <f t="shared" si="9"/>
        <v>0</v>
      </c>
      <c r="L258" s="10">
        <f>H258*G258</f>
        <v>0</v>
      </c>
      <c r="M258" s="13">
        <v>0.08</v>
      </c>
      <c r="N258" s="10">
        <f t="shared" si="10"/>
        <v>0</v>
      </c>
      <c r="O258" s="10">
        <f t="shared" si="11"/>
        <v>0</v>
      </c>
    </row>
    <row r="259" spans="1:15" ht="48">
      <c r="A259" s="6" t="s">
        <v>790</v>
      </c>
      <c r="B259" s="26" t="s">
        <v>791</v>
      </c>
      <c r="C259" s="34"/>
      <c r="D259" s="32" t="s">
        <v>792</v>
      </c>
      <c r="E259" s="11" t="s">
        <v>793</v>
      </c>
      <c r="F259" s="33" t="s">
        <v>794</v>
      </c>
      <c r="G259" s="6">
        <v>10</v>
      </c>
      <c r="H259" s="10">
        <v>0</v>
      </c>
      <c r="I259" s="11">
        <v>10</v>
      </c>
      <c r="J259" s="12">
        <f>H259/I259</f>
        <v>0</v>
      </c>
      <c r="K259" s="12">
        <f t="shared" si="9"/>
        <v>0</v>
      </c>
      <c r="L259" s="10">
        <f>H259*G259</f>
        <v>0</v>
      </c>
      <c r="M259" s="13">
        <v>0.08</v>
      </c>
      <c r="N259" s="10">
        <f t="shared" si="10"/>
        <v>0</v>
      </c>
      <c r="O259" s="10">
        <f t="shared" si="11"/>
        <v>0</v>
      </c>
    </row>
    <row r="260" spans="1:15" ht="24">
      <c r="A260" s="6" t="s">
        <v>795</v>
      </c>
      <c r="B260" s="14" t="s">
        <v>796</v>
      </c>
      <c r="C260" s="15"/>
      <c r="D260" s="16" t="s">
        <v>136</v>
      </c>
      <c r="E260" s="16" t="s">
        <v>216</v>
      </c>
      <c r="F260" s="16" t="s">
        <v>138</v>
      </c>
      <c r="G260" s="6">
        <v>50</v>
      </c>
      <c r="H260" s="10">
        <v>0</v>
      </c>
      <c r="I260" s="16">
        <v>50</v>
      </c>
      <c r="J260" s="12">
        <f>H260/I260</f>
        <v>0</v>
      </c>
      <c r="K260" s="12">
        <f t="shared" si="9"/>
        <v>0</v>
      </c>
      <c r="L260" s="10">
        <f>H260*G260</f>
        <v>0</v>
      </c>
      <c r="M260" s="13">
        <v>0.08</v>
      </c>
      <c r="N260" s="10">
        <f t="shared" si="10"/>
        <v>0</v>
      </c>
      <c r="O260" s="10">
        <f t="shared" si="11"/>
        <v>0</v>
      </c>
    </row>
    <row r="261" spans="1:15">
      <c r="A261" s="6" t="s">
        <v>797</v>
      </c>
      <c r="B261" s="26" t="s">
        <v>798</v>
      </c>
      <c r="C261" s="34"/>
      <c r="D261" s="16" t="s">
        <v>39</v>
      </c>
      <c r="E261" s="16" t="s">
        <v>104</v>
      </c>
      <c r="F261" s="16" t="s">
        <v>799</v>
      </c>
      <c r="G261" s="6">
        <v>25</v>
      </c>
      <c r="H261" s="10">
        <v>0</v>
      </c>
      <c r="I261" s="11">
        <v>25</v>
      </c>
      <c r="J261" s="12">
        <f>H261/I261</f>
        <v>0</v>
      </c>
      <c r="K261" s="12">
        <f t="shared" si="9"/>
        <v>0</v>
      </c>
      <c r="L261" s="10">
        <f>H261*G261</f>
        <v>0</v>
      </c>
      <c r="M261" s="13">
        <v>0.08</v>
      </c>
      <c r="N261" s="10">
        <f t="shared" si="10"/>
        <v>0</v>
      </c>
      <c r="O261" s="10">
        <f t="shared" si="11"/>
        <v>0</v>
      </c>
    </row>
    <row r="262" spans="1:15">
      <c r="A262" s="6" t="s">
        <v>800</v>
      </c>
      <c r="B262" s="14" t="s">
        <v>801</v>
      </c>
      <c r="C262" s="15"/>
      <c r="D262" s="16" t="s">
        <v>46</v>
      </c>
      <c r="E262" s="16" t="s">
        <v>129</v>
      </c>
      <c r="F262" s="16" t="s">
        <v>66</v>
      </c>
      <c r="G262" s="6">
        <v>5</v>
      </c>
      <c r="H262" s="10">
        <v>0</v>
      </c>
      <c r="I262" s="16">
        <v>5</v>
      </c>
      <c r="J262" s="12">
        <f>H262/I262</f>
        <v>0</v>
      </c>
      <c r="K262" s="12">
        <f t="shared" si="9"/>
        <v>0</v>
      </c>
      <c r="L262" s="10">
        <f>H262*G262</f>
        <v>0</v>
      </c>
      <c r="M262" s="13">
        <v>0.08</v>
      </c>
      <c r="N262" s="10">
        <f t="shared" si="10"/>
        <v>0</v>
      </c>
      <c r="O262" s="10">
        <f t="shared" si="11"/>
        <v>0</v>
      </c>
    </row>
    <row r="263" spans="1:15" ht="24">
      <c r="A263" s="6" t="s">
        <v>802</v>
      </c>
      <c r="B263" s="26" t="s">
        <v>803</v>
      </c>
      <c r="C263" s="34"/>
      <c r="D263" s="32" t="s">
        <v>446</v>
      </c>
      <c r="E263" s="11" t="s">
        <v>447</v>
      </c>
      <c r="F263" s="33" t="s">
        <v>794</v>
      </c>
      <c r="G263" s="6">
        <v>15</v>
      </c>
      <c r="H263" s="10">
        <v>0</v>
      </c>
      <c r="I263" s="11">
        <v>15</v>
      </c>
      <c r="J263" s="12">
        <f>H263/I263</f>
        <v>0</v>
      </c>
      <c r="K263" s="12">
        <f t="shared" si="9"/>
        <v>0</v>
      </c>
      <c r="L263" s="10">
        <f>H263*G263</f>
        <v>0</v>
      </c>
      <c r="M263" s="13">
        <v>0.08</v>
      </c>
      <c r="N263" s="10">
        <f t="shared" si="10"/>
        <v>0</v>
      </c>
      <c r="O263" s="10">
        <f t="shared" si="11"/>
        <v>0</v>
      </c>
    </row>
    <row r="264" spans="1:15" ht="48">
      <c r="A264" s="6" t="s">
        <v>804</v>
      </c>
      <c r="B264" s="14" t="s">
        <v>805</v>
      </c>
      <c r="C264" s="15"/>
      <c r="D264" s="16" t="s">
        <v>90</v>
      </c>
      <c r="E264" s="16" t="s">
        <v>806</v>
      </c>
      <c r="F264" s="16" t="s">
        <v>95</v>
      </c>
      <c r="G264" s="6">
        <v>10</v>
      </c>
      <c r="H264" s="10">
        <v>0</v>
      </c>
      <c r="I264" s="16">
        <v>10</v>
      </c>
      <c r="J264" s="12">
        <f>H264/I264</f>
        <v>0</v>
      </c>
      <c r="K264" s="12">
        <f t="shared" ref="K264:K327" si="12">J264*1.08</f>
        <v>0</v>
      </c>
      <c r="L264" s="10">
        <f>H264*G264</f>
        <v>0</v>
      </c>
      <c r="M264" s="13">
        <v>0.08</v>
      </c>
      <c r="N264" s="10">
        <f t="shared" ref="N264:N327" si="13">L264*M264</f>
        <v>0</v>
      </c>
      <c r="O264" s="10">
        <f t="shared" si="11"/>
        <v>0</v>
      </c>
    </row>
    <row r="265" spans="1:15" ht="24">
      <c r="A265" s="6" t="s">
        <v>807</v>
      </c>
      <c r="B265" s="26" t="s">
        <v>808</v>
      </c>
      <c r="C265" s="11"/>
      <c r="D265" s="11" t="s">
        <v>809</v>
      </c>
      <c r="E265" s="11" t="s">
        <v>163</v>
      </c>
      <c r="F265" s="60" t="s">
        <v>284</v>
      </c>
      <c r="G265" s="6">
        <v>260</v>
      </c>
      <c r="H265" s="10">
        <v>0</v>
      </c>
      <c r="I265" s="11">
        <v>260</v>
      </c>
      <c r="J265" s="12">
        <f>H265/I265</f>
        <v>0</v>
      </c>
      <c r="K265" s="12">
        <f t="shared" si="12"/>
        <v>0</v>
      </c>
      <c r="L265" s="10">
        <f>H265*G265</f>
        <v>0</v>
      </c>
      <c r="M265" s="13">
        <v>0.08</v>
      </c>
      <c r="N265" s="10">
        <f t="shared" si="13"/>
        <v>0</v>
      </c>
      <c r="O265" s="10">
        <f t="shared" ref="O265:O328" si="14">L265+N265</f>
        <v>0</v>
      </c>
    </row>
    <row r="266" spans="1:15" ht="24">
      <c r="A266" s="6" t="s">
        <v>810</v>
      </c>
      <c r="B266" s="26" t="s">
        <v>808</v>
      </c>
      <c r="C266" s="11"/>
      <c r="D266" s="11" t="s">
        <v>809</v>
      </c>
      <c r="E266" s="11" t="s">
        <v>165</v>
      </c>
      <c r="F266" s="60" t="s">
        <v>284</v>
      </c>
      <c r="G266" s="6">
        <v>30</v>
      </c>
      <c r="H266" s="10">
        <v>0</v>
      </c>
      <c r="I266" s="11">
        <v>30</v>
      </c>
      <c r="J266" s="12">
        <f>H266/I266</f>
        <v>0</v>
      </c>
      <c r="K266" s="12">
        <f t="shared" si="12"/>
        <v>0</v>
      </c>
      <c r="L266" s="10">
        <f>H266*G266</f>
        <v>0</v>
      </c>
      <c r="M266" s="13">
        <v>0.08</v>
      </c>
      <c r="N266" s="10">
        <f t="shared" si="13"/>
        <v>0</v>
      </c>
      <c r="O266" s="10">
        <f t="shared" si="14"/>
        <v>0</v>
      </c>
    </row>
    <row r="267" spans="1:15" ht="24">
      <c r="A267" s="6" t="s">
        <v>811</v>
      </c>
      <c r="B267" s="14" t="s">
        <v>808</v>
      </c>
      <c r="C267" s="15"/>
      <c r="D267" s="16" t="s">
        <v>812</v>
      </c>
      <c r="E267" s="16" t="s">
        <v>165</v>
      </c>
      <c r="F267" s="16" t="s">
        <v>813</v>
      </c>
      <c r="G267" s="6">
        <v>350</v>
      </c>
      <c r="H267" s="10">
        <v>0</v>
      </c>
      <c r="I267" s="16">
        <v>350</v>
      </c>
      <c r="J267" s="12">
        <f>H267/I267</f>
        <v>0</v>
      </c>
      <c r="K267" s="12">
        <f t="shared" si="12"/>
        <v>0</v>
      </c>
      <c r="L267" s="10">
        <f>H267*G267</f>
        <v>0</v>
      </c>
      <c r="M267" s="13">
        <v>0.08</v>
      </c>
      <c r="N267" s="10">
        <f t="shared" si="13"/>
        <v>0</v>
      </c>
      <c r="O267" s="10">
        <f t="shared" si="14"/>
        <v>0</v>
      </c>
    </row>
    <row r="268" spans="1:15">
      <c r="A268" s="6" t="s">
        <v>814</v>
      </c>
      <c r="B268" s="14" t="s">
        <v>815</v>
      </c>
      <c r="C268" s="15"/>
      <c r="D268" s="45" t="s">
        <v>136</v>
      </c>
      <c r="E268" s="45" t="s">
        <v>816</v>
      </c>
      <c r="F268" s="45" t="s">
        <v>36</v>
      </c>
      <c r="G268" s="6">
        <v>10</v>
      </c>
      <c r="H268" s="10">
        <v>0</v>
      </c>
      <c r="I268" s="16">
        <v>10</v>
      </c>
      <c r="J268" s="12">
        <f>H268/I268</f>
        <v>0</v>
      </c>
      <c r="K268" s="12">
        <f t="shared" si="12"/>
        <v>0</v>
      </c>
      <c r="L268" s="10">
        <f>H268*G268</f>
        <v>0</v>
      </c>
      <c r="M268" s="13">
        <v>0.08</v>
      </c>
      <c r="N268" s="10">
        <f t="shared" si="13"/>
        <v>0</v>
      </c>
      <c r="O268" s="10">
        <f t="shared" si="14"/>
        <v>0</v>
      </c>
    </row>
    <row r="269" spans="1:15">
      <c r="A269" s="6" t="s">
        <v>817</v>
      </c>
      <c r="B269" s="14" t="s">
        <v>815</v>
      </c>
      <c r="C269" s="15"/>
      <c r="D269" s="45" t="s">
        <v>136</v>
      </c>
      <c r="E269" s="45" t="s">
        <v>818</v>
      </c>
      <c r="F269" s="45" t="s">
        <v>36</v>
      </c>
      <c r="G269" s="6">
        <v>30</v>
      </c>
      <c r="H269" s="10">
        <v>0</v>
      </c>
      <c r="I269" s="16">
        <v>30</v>
      </c>
      <c r="J269" s="12">
        <f>H269/I269</f>
        <v>0</v>
      </c>
      <c r="K269" s="12">
        <f t="shared" si="12"/>
        <v>0</v>
      </c>
      <c r="L269" s="10">
        <f>H269*G269</f>
        <v>0</v>
      </c>
      <c r="M269" s="13">
        <v>0.08</v>
      </c>
      <c r="N269" s="10">
        <f t="shared" si="13"/>
        <v>0</v>
      </c>
      <c r="O269" s="10">
        <f t="shared" si="14"/>
        <v>0</v>
      </c>
    </row>
    <row r="270" spans="1:15">
      <c r="A270" s="6" t="s">
        <v>819</v>
      </c>
      <c r="B270" s="14" t="s">
        <v>820</v>
      </c>
      <c r="C270" s="15"/>
      <c r="D270" s="16" t="s">
        <v>136</v>
      </c>
      <c r="E270" s="16" t="s">
        <v>821</v>
      </c>
      <c r="F270" s="16" t="s">
        <v>657</v>
      </c>
      <c r="G270" s="6">
        <v>22</v>
      </c>
      <c r="H270" s="10">
        <v>0</v>
      </c>
      <c r="I270" s="16">
        <v>22</v>
      </c>
      <c r="J270" s="12">
        <f>H270/I270</f>
        <v>0</v>
      </c>
      <c r="K270" s="12">
        <f t="shared" si="12"/>
        <v>0</v>
      </c>
      <c r="L270" s="10">
        <f>H270*G270</f>
        <v>0</v>
      </c>
      <c r="M270" s="13">
        <v>0.08</v>
      </c>
      <c r="N270" s="10">
        <f t="shared" si="13"/>
        <v>0</v>
      </c>
      <c r="O270" s="10">
        <f t="shared" si="14"/>
        <v>0</v>
      </c>
    </row>
    <row r="271" spans="1:15">
      <c r="A271" s="6" t="s">
        <v>822</v>
      </c>
      <c r="B271" s="14" t="s">
        <v>820</v>
      </c>
      <c r="C271" s="15"/>
      <c r="D271" s="16" t="s">
        <v>46</v>
      </c>
      <c r="E271" s="16" t="s">
        <v>51</v>
      </c>
      <c r="F271" s="16" t="s">
        <v>823</v>
      </c>
      <c r="G271" s="6">
        <v>10</v>
      </c>
      <c r="H271" s="10">
        <v>0</v>
      </c>
      <c r="I271" s="16">
        <v>10</v>
      </c>
      <c r="J271" s="12">
        <f>H271/I271</f>
        <v>0</v>
      </c>
      <c r="K271" s="12">
        <f t="shared" si="12"/>
        <v>0</v>
      </c>
      <c r="L271" s="10">
        <f>H271*G271</f>
        <v>0</v>
      </c>
      <c r="M271" s="13">
        <v>0.08</v>
      </c>
      <c r="N271" s="10">
        <f t="shared" si="13"/>
        <v>0</v>
      </c>
      <c r="O271" s="10">
        <f t="shared" si="14"/>
        <v>0</v>
      </c>
    </row>
    <row r="272" spans="1:15">
      <c r="A272" s="6" t="s">
        <v>824</v>
      </c>
      <c r="B272" s="14" t="s">
        <v>820</v>
      </c>
      <c r="C272" s="15"/>
      <c r="D272" s="16" t="s">
        <v>825</v>
      </c>
      <c r="E272" s="16" t="s">
        <v>826</v>
      </c>
      <c r="F272" s="16" t="s">
        <v>106</v>
      </c>
      <c r="G272" s="6">
        <v>5</v>
      </c>
      <c r="H272" s="10">
        <v>0</v>
      </c>
      <c r="I272" s="16">
        <v>30</v>
      </c>
      <c r="J272" s="12">
        <f>H272/I272</f>
        <v>0</v>
      </c>
      <c r="K272" s="12">
        <f t="shared" si="12"/>
        <v>0</v>
      </c>
      <c r="L272" s="10">
        <f>H272*G272</f>
        <v>0</v>
      </c>
      <c r="M272" s="13">
        <v>0.08</v>
      </c>
      <c r="N272" s="10">
        <f t="shared" si="13"/>
        <v>0</v>
      </c>
      <c r="O272" s="10">
        <f t="shared" si="14"/>
        <v>0</v>
      </c>
    </row>
    <row r="273" spans="1:15" ht="36">
      <c r="A273" s="6" t="s">
        <v>827</v>
      </c>
      <c r="B273" s="14" t="s">
        <v>828</v>
      </c>
      <c r="C273" s="15"/>
      <c r="D273" s="9" t="s">
        <v>76</v>
      </c>
      <c r="E273" s="9" t="s">
        <v>829</v>
      </c>
      <c r="F273" s="9" t="s">
        <v>789</v>
      </c>
      <c r="G273" s="6">
        <v>5</v>
      </c>
      <c r="H273" s="10">
        <v>0</v>
      </c>
      <c r="I273" s="16">
        <v>55</v>
      </c>
      <c r="J273" s="12">
        <f>H273/I273</f>
        <v>0</v>
      </c>
      <c r="K273" s="12">
        <f t="shared" si="12"/>
        <v>0</v>
      </c>
      <c r="L273" s="10">
        <f>H273*G273</f>
        <v>0</v>
      </c>
      <c r="M273" s="13">
        <v>0.08</v>
      </c>
      <c r="N273" s="10">
        <f t="shared" si="13"/>
        <v>0</v>
      </c>
      <c r="O273" s="10">
        <f t="shared" si="14"/>
        <v>0</v>
      </c>
    </row>
    <row r="274" spans="1:15" ht="60">
      <c r="A274" s="6" t="s">
        <v>830</v>
      </c>
      <c r="B274" s="14" t="s">
        <v>831</v>
      </c>
      <c r="C274" s="15"/>
      <c r="D274" s="16" t="s">
        <v>832</v>
      </c>
      <c r="E274" s="16" t="s">
        <v>833</v>
      </c>
      <c r="F274" s="16" t="s">
        <v>794</v>
      </c>
      <c r="G274" s="6">
        <v>10</v>
      </c>
      <c r="H274" s="10">
        <v>0</v>
      </c>
      <c r="I274" s="16">
        <v>5</v>
      </c>
      <c r="J274" s="12">
        <f>H274/I274</f>
        <v>0</v>
      </c>
      <c r="K274" s="12">
        <f t="shared" si="12"/>
        <v>0</v>
      </c>
      <c r="L274" s="10">
        <f>H274*G274</f>
        <v>0</v>
      </c>
      <c r="M274" s="13">
        <v>0.08</v>
      </c>
      <c r="N274" s="10">
        <f t="shared" si="13"/>
        <v>0</v>
      </c>
      <c r="O274" s="10">
        <f t="shared" si="14"/>
        <v>0</v>
      </c>
    </row>
    <row r="275" spans="1:15" ht="60">
      <c r="A275" s="6" t="s">
        <v>834</v>
      </c>
      <c r="B275" s="26" t="s">
        <v>835</v>
      </c>
      <c r="C275" s="34"/>
      <c r="D275" s="16" t="s">
        <v>836</v>
      </c>
      <c r="E275" s="16" t="s">
        <v>837</v>
      </c>
      <c r="F275" s="16" t="s">
        <v>838</v>
      </c>
      <c r="G275" s="6">
        <v>15</v>
      </c>
      <c r="H275" s="10">
        <v>0</v>
      </c>
      <c r="I275" s="11">
        <v>50</v>
      </c>
      <c r="J275" s="12">
        <f>H275/I275</f>
        <v>0</v>
      </c>
      <c r="K275" s="12">
        <f t="shared" si="12"/>
        <v>0</v>
      </c>
      <c r="L275" s="10">
        <f>H275*G275</f>
        <v>0</v>
      </c>
      <c r="M275" s="13">
        <v>0.08</v>
      </c>
      <c r="N275" s="10">
        <f t="shared" si="13"/>
        <v>0</v>
      </c>
      <c r="O275" s="10">
        <f t="shared" si="14"/>
        <v>0</v>
      </c>
    </row>
    <row r="276" spans="1:15" ht="24">
      <c r="A276" s="6" t="s">
        <v>839</v>
      </c>
      <c r="B276" s="14" t="s">
        <v>840</v>
      </c>
      <c r="C276" s="15"/>
      <c r="D276" s="16" t="s">
        <v>841</v>
      </c>
      <c r="E276" s="16" t="s">
        <v>163</v>
      </c>
      <c r="F276" s="16" t="s">
        <v>173</v>
      </c>
      <c r="G276" s="6">
        <v>100</v>
      </c>
      <c r="H276" s="10">
        <v>0</v>
      </c>
      <c r="I276" s="16">
        <v>100</v>
      </c>
      <c r="J276" s="12">
        <f>H276/I276</f>
        <v>0</v>
      </c>
      <c r="K276" s="12">
        <f t="shared" si="12"/>
        <v>0</v>
      </c>
      <c r="L276" s="10">
        <f>H276*G276</f>
        <v>0</v>
      </c>
      <c r="M276" s="13">
        <v>0.08</v>
      </c>
      <c r="N276" s="10">
        <f t="shared" si="13"/>
        <v>0</v>
      </c>
      <c r="O276" s="10">
        <f t="shared" si="14"/>
        <v>0</v>
      </c>
    </row>
    <row r="277" spans="1:15" ht="36">
      <c r="A277" s="6" t="s">
        <v>842</v>
      </c>
      <c r="B277" s="14" t="s">
        <v>840</v>
      </c>
      <c r="C277" s="15"/>
      <c r="D277" s="16" t="s">
        <v>843</v>
      </c>
      <c r="E277" s="16">
        <v>0.04</v>
      </c>
      <c r="F277" s="16" t="s">
        <v>813</v>
      </c>
      <c r="G277" s="6">
        <v>50</v>
      </c>
      <c r="H277" s="10">
        <v>0</v>
      </c>
      <c r="I277" s="16">
        <v>1</v>
      </c>
      <c r="J277" s="12">
        <f>H277/I277</f>
        <v>0</v>
      </c>
      <c r="K277" s="12">
        <f t="shared" si="12"/>
        <v>0</v>
      </c>
      <c r="L277" s="10">
        <f>H277*G277</f>
        <v>0</v>
      </c>
      <c r="M277" s="13">
        <v>0.08</v>
      </c>
      <c r="N277" s="10">
        <f t="shared" si="13"/>
        <v>0</v>
      </c>
      <c r="O277" s="10">
        <f t="shared" si="14"/>
        <v>0</v>
      </c>
    </row>
    <row r="278" spans="1:15" ht="24">
      <c r="A278" s="6" t="s">
        <v>844</v>
      </c>
      <c r="B278" s="14" t="s">
        <v>845</v>
      </c>
      <c r="C278" s="15"/>
      <c r="D278" s="16" t="s">
        <v>841</v>
      </c>
      <c r="E278" s="16" t="s">
        <v>846</v>
      </c>
      <c r="F278" s="16" t="s">
        <v>173</v>
      </c>
      <c r="G278" s="6">
        <v>40</v>
      </c>
      <c r="H278" s="10">
        <v>0</v>
      </c>
      <c r="I278" s="16">
        <v>40</v>
      </c>
      <c r="J278" s="12">
        <f>H278/I278</f>
        <v>0</v>
      </c>
      <c r="K278" s="12">
        <f t="shared" si="12"/>
        <v>0</v>
      </c>
      <c r="L278" s="10">
        <f>H278*G278</f>
        <v>0</v>
      </c>
      <c r="M278" s="13">
        <v>0.08</v>
      </c>
      <c r="N278" s="10">
        <f t="shared" si="13"/>
        <v>0</v>
      </c>
      <c r="O278" s="10">
        <f t="shared" si="14"/>
        <v>0</v>
      </c>
    </row>
    <row r="279" spans="1:15" ht="24">
      <c r="A279" s="6" t="s">
        <v>847</v>
      </c>
      <c r="B279" s="26" t="s">
        <v>848</v>
      </c>
      <c r="C279" s="34"/>
      <c r="D279" s="11" t="s">
        <v>136</v>
      </c>
      <c r="E279" s="11" t="s">
        <v>849</v>
      </c>
      <c r="F279" s="11" t="s">
        <v>138</v>
      </c>
      <c r="G279" s="6">
        <v>6</v>
      </c>
      <c r="H279" s="10">
        <v>0</v>
      </c>
      <c r="I279" s="11">
        <v>6</v>
      </c>
      <c r="J279" s="12">
        <f>H279/I279</f>
        <v>0</v>
      </c>
      <c r="K279" s="12">
        <f t="shared" si="12"/>
        <v>0</v>
      </c>
      <c r="L279" s="10">
        <f>H279*G279</f>
        <v>0</v>
      </c>
      <c r="M279" s="13">
        <v>0.08</v>
      </c>
      <c r="N279" s="10">
        <f t="shared" si="13"/>
        <v>0</v>
      </c>
      <c r="O279" s="10">
        <f t="shared" si="14"/>
        <v>0</v>
      </c>
    </row>
    <row r="280" spans="1:15">
      <c r="A280" s="6" t="s">
        <v>850</v>
      </c>
      <c r="B280" s="14" t="s">
        <v>851</v>
      </c>
      <c r="C280" s="15"/>
      <c r="D280" s="16" t="s">
        <v>382</v>
      </c>
      <c r="E280" s="16" t="s">
        <v>47</v>
      </c>
      <c r="F280" s="16" t="s">
        <v>102</v>
      </c>
      <c r="G280" s="6">
        <v>120</v>
      </c>
      <c r="H280" s="10">
        <v>0</v>
      </c>
      <c r="I280" s="16">
        <v>50</v>
      </c>
      <c r="J280" s="12">
        <f>H280/I280</f>
        <v>0</v>
      </c>
      <c r="K280" s="12">
        <f t="shared" si="12"/>
        <v>0</v>
      </c>
      <c r="L280" s="10">
        <f>H280*G280</f>
        <v>0</v>
      </c>
      <c r="M280" s="13">
        <v>0.08</v>
      </c>
      <c r="N280" s="10">
        <f t="shared" si="13"/>
        <v>0</v>
      </c>
      <c r="O280" s="10">
        <f t="shared" si="14"/>
        <v>0</v>
      </c>
    </row>
    <row r="281" spans="1:15">
      <c r="A281" s="6" t="s">
        <v>852</v>
      </c>
      <c r="B281" s="14" t="s">
        <v>851</v>
      </c>
      <c r="C281" s="15"/>
      <c r="D281" s="16" t="s">
        <v>46</v>
      </c>
      <c r="E281" s="16" t="s">
        <v>159</v>
      </c>
      <c r="F281" s="16" t="s">
        <v>28</v>
      </c>
      <c r="G281" s="6">
        <v>40</v>
      </c>
      <c r="H281" s="10">
        <v>0</v>
      </c>
      <c r="I281" s="16">
        <v>20</v>
      </c>
      <c r="J281" s="12">
        <f>H281/I281</f>
        <v>0</v>
      </c>
      <c r="K281" s="12">
        <f t="shared" si="12"/>
        <v>0</v>
      </c>
      <c r="L281" s="10">
        <f>H281*G281</f>
        <v>0</v>
      </c>
      <c r="M281" s="13">
        <v>0.08</v>
      </c>
      <c r="N281" s="10">
        <f t="shared" si="13"/>
        <v>0</v>
      </c>
      <c r="O281" s="10">
        <f t="shared" si="14"/>
        <v>0</v>
      </c>
    </row>
    <row r="282" spans="1:15" ht="48">
      <c r="A282" s="6" t="s">
        <v>853</v>
      </c>
      <c r="B282" s="14" t="s">
        <v>854</v>
      </c>
      <c r="C282" s="15"/>
      <c r="D282" s="16" t="s">
        <v>136</v>
      </c>
      <c r="E282" s="16" t="s">
        <v>855</v>
      </c>
      <c r="F282" s="16" t="s">
        <v>856</v>
      </c>
      <c r="G282" s="6">
        <v>170</v>
      </c>
      <c r="H282" s="10">
        <v>0</v>
      </c>
      <c r="I282" s="16">
        <v>10</v>
      </c>
      <c r="J282" s="12">
        <f>H282/I282</f>
        <v>0</v>
      </c>
      <c r="K282" s="12">
        <f t="shared" si="12"/>
        <v>0</v>
      </c>
      <c r="L282" s="10">
        <f>H282*G282</f>
        <v>0</v>
      </c>
      <c r="M282" s="13">
        <v>0.08</v>
      </c>
      <c r="N282" s="10">
        <f t="shared" si="13"/>
        <v>0</v>
      </c>
      <c r="O282" s="10">
        <f t="shared" si="14"/>
        <v>0</v>
      </c>
    </row>
    <row r="283" spans="1:15">
      <c r="A283" s="6" t="s">
        <v>857</v>
      </c>
      <c r="B283" s="7" t="s">
        <v>858</v>
      </c>
      <c r="C283" s="8"/>
      <c r="D283" s="9" t="s">
        <v>85</v>
      </c>
      <c r="E283" s="9" t="s">
        <v>358</v>
      </c>
      <c r="F283" s="9" t="s">
        <v>859</v>
      </c>
      <c r="G283" s="6">
        <v>80</v>
      </c>
      <c r="H283" s="10">
        <v>0</v>
      </c>
      <c r="I283" s="9">
        <v>800</v>
      </c>
      <c r="J283" s="12">
        <f>H283/I283</f>
        <v>0</v>
      </c>
      <c r="K283" s="12">
        <f t="shared" si="12"/>
        <v>0</v>
      </c>
      <c r="L283" s="10">
        <f>H283*G283</f>
        <v>0</v>
      </c>
      <c r="M283" s="13">
        <v>0.08</v>
      </c>
      <c r="N283" s="10">
        <f t="shared" si="13"/>
        <v>0</v>
      </c>
      <c r="O283" s="10">
        <f t="shared" si="14"/>
        <v>0</v>
      </c>
    </row>
    <row r="284" spans="1:15">
      <c r="A284" s="6" t="s">
        <v>860</v>
      </c>
      <c r="B284" s="14" t="s">
        <v>861</v>
      </c>
      <c r="C284" s="15"/>
      <c r="D284" s="17" t="s">
        <v>39</v>
      </c>
      <c r="E284" s="17" t="s">
        <v>163</v>
      </c>
      <c r="F284" s="17" t="s">
        <v>66</v>
      </c>
      <c r="G284" s="6">
        <v>50</v>
      </c>
      <c r="H284" s="10">
        <v>0</v>
      </c>
      <c r="I284" s="16">
        <v>30</v>
      </c>
      <c r="J284" s="12">
        <f>H284/I284</f>
        <v>0</v>
      </c>
      <c r="K284" s="12">
        <f t="shared" si="12"/>
        <v>0</v>
      </c>
      <c r="L284" s="10">
        <f>H284*G284</f>
        <v>0</v>
      </c>
      <c r="M284" s="13">
        <v>0.08</v>
      </c>
      <c r="N284" s="10">
        <f t="shared" si="13"/>
        <v>0</v>
      </c>
      <c r="O284" s="10">
        <f t="shared" si="14"/>
        <v>0</v>
      </c>
    </row>
    <row r="285" spans="1:15" ht="409.5">
      <c r="A285" s="6" t="s">
        <v>862</v>
      </c>
      <c r="B285" s="7" t="s">
        <v>863</v>
      </c>
      <c r="C285" s="11"/>
      <c r="D285" s="32" t="s">
        <v>864</v>
      </c>
      <c r="E285" s="11" t="s">
        <v>358</v>
      </c>
      <c r="F285" s="44" t="s">
        <v>865</v>
      </c>
      <c r="G285" s="6">
        <v>520</v>
      </c>
      <c r="H285" s="10">
        <v>0</v>
      </c>
      <c r="I285" s="11">
        <v>1</v>
      </c>
      <c r="J285" s="12">
        <f>H285/I285</f>
        <v>0</v>
      </c>
      <c r="K285" s="12">
        <f t="shared" si="12"/>
        <v>0</v>
      </c>
      <c r="L285" s="10">
        <f>H285*G285</f>
        <v>0</v>
      </c>
      <c r="M285" s="13">
        <v>0.08</v>
      </c>
      <c r="N285" s="10">
        <f t="shared" si="13"/>
        <v>0</v>
      </c>
      <c r="O285" s="10">
        <f t="shared" si="14"/>
        <v>0</v>
      </c>
    </row>
    <row r="286" spans="1:15" ht="24">
      <c r="A286" s="6" t="s">
        <v>866</v>
      </c>
      <c r="B286" s="35" t="s">
        <v>867</v>
      </c>
      <c r="C286" s="61"/>
      <c r="D286" s="11" t="s">
        <v>868</v>
      </c>
      <c r="E286" s="62" t="s">
        <v>40</v>
      </c>
      <c r="F286" s="11" t="s">
        <v>23</v>
      </c>
      <c r="G286" s="6">
        <v>8</v>
      </c>
      <c r="H286" s="10">
        <v>0</v>
      </c>
      <c r="I286" s="63">
        <v>60</v>
      </c>
      <c r="J286" s="12">
        <f>H286/I286</f>
        <v>0</v>
      </c>
      <c r="K286" s="12">
        <f t="shared" si="12"/>
        <v>0</v>
      </c>
      <c r="L286" s="10">
        <f>H286*G286</f>
        <v>0</v>
      </c>
      <c r="M286" s="13">
        <v>0.08</v>
      </c>
      <c r="N286" s="10">
        <f t="shared" si="13"/>
        <v>0</v>
      </c>
      <c r="O286" s="10">
        <f t="shared" si="14"/>
        <v>0</v>
      </c>
    </row>
    <row r="287" spans="1:15" ht="24">
      <c r="A287" s="6" t="s">
        <v>869</v>
      </c>
      <c r="B287" s="14" t="s">
        <v>870</v>
      </c>
      <c r="C287" s="15"/>
      <c r="D287" s="16" t="s">
        <v>39</v>
      </c>
      <c r="E287" s="16" t="s">
        <v>65</v>
      </c>
      <c r="F287" s="16" t="s">
        <v>453</v>
      </c>
      <c r="G287" s="6">
        <v>12</v>
      </c>
      <c r="H287" s="10">
        <v>0</v>
      </c>
      <c r="I287" s="16">
        <v>90</v>
      </c>
      <c r="J287" s="12">
        <f>H287/I287</f>
        <v>0</v>
      </c>
      <c r="K287" s="12">
        <f t="shared" si="12"/>
        <v>0</v>
      </c>
      <c r="L287" s="10">
        <f>H287*G287</f>
        <v>0</v>
      </c>
      <c r="M287" s="13">
        <v>0.08</v>
      </c>
      <c r="N287" s="10">
        <f t="shared" si="13"/>
        <v>0</v>
      </c>
      <c r="O287" s="10">
        <f t="shared" si="14"/>
        <v>0</v>
      </c>
    </row>
    <row r="288" spans="1:15" ht="24">
      <c r="A288" s="6" t="s">
        <v>871</v>
      </c>
      <c r="B288" s="26" t="s">
        <v>870</v>
      </c>
      <c r="C288" s="34"/>
      <c r="D288" s="11" t="s">
        <v>258</v>
      </c>
      <c r="E288" s="11" t="s">
        <v>129</v>
      </c>
      <c r="F288" s="11" t="s">
        <v>273</v>
      </c>
      <c r="G288" s="6">
        <v>4</v>
      </c>
      <c r="H288" s="10">
        <v>0</v>
      </c>
      <c r="I288" s="11">
        <v>90</v>
      </c>
      <c r="J288" s="12">
        <f>H288/I288</f>
        <v>0</v>
      </c>
      <c r="K288" s="12">
        <f t="shared" si="12"/>
        <v>0</v>
      </c>
      <c r="L288" s="10">
        <f>H288*G288</f>
        <v>0</v>
      </c>
      <c r="M288" s="13">
        <v>0.08</v>
      </c>
      <c r="N288" s="10">
        <f t="shared" si="13"/>
        <v>0</v>
      </c>
      <c r="O288" s="10">
        <f t="shared" si="14"/>
        <v>0</v>
      </c>
    </row>
    <row r="289" spans="1:15" ht="36">
      <c r="A289" s="6" t="s">
        <v>872</v>
      </c>
      <c r="B289" s="26" t="s">
        <v>873</v>
      </c>
      <c r="C289" s="34"/>
      <c r="D289" s="11" t="s">
        <v>46</v>
      </c>
      <c r="E289" s="11" t="s">
        <v>874</v>
      </c>
      <c r="F289" s="11" t="s">
        <v>273</v>
      </c>
      <c r="G289" s="6">
        <v>10</v>
      </c>
      <c r="H289" s="10">
        <v>0</v>
      </c>
      <c r="I289" s="11">
        <v>90</v>
      </c>
      <c r="J289" s="12">
        <f>H289/I289</f>
        <v>0</v>
      </c>
      <c r="K289" s="12">
        <f t="shared" si="12"/>
        <v>0</v>
      </c>
      <c r="L289" s="10">
        <f>H289*G289</f>
        <v>0</v>
      </c>
      <c r="M289" s="13">
        <v>0.08</v>
      </c>
      <c r="N289" s="10">
        <f t="shared" si="13"/>
        <v>0</v>
      </c>
      <c r="O289" s="10">
        <f t="shared" si="14"/>
        <v>0</v>
      </c>
    </row>
    <row r="290" spans="1:15" ht="36">
      <c r="A290" s="6" t="s">
        <v>875</v>
      </c>
      <c r="B290" s="26" t="s">
        <v>873</v>
      </c>
      <c r="C290" s="34"/>
      <c r="D290" s="11" t="s">
        <v>46</v>
      </c>
      <c r="E290" s="11" t="s">
        <v>876</v>
      </c>
      <c r="F290" s="11" t="s">
        <v>273</v>
      </c>
      <c r="G290" s="6">
        <v>10</v>
      </c>
      <c r="H290" s="10">
        <v>0</v>
      </c>
      <c r="I290" s="11">
        <v>90</v>
      </c>
      <c r="J290" s="12">
        <f>H290/I290</f>
        <v>0</v>
      </c>
      <c r="K290" s="12">
        <f t="shared" si="12"/>
        <v>0</v>
      </c>
      <c r="L290" s="10">
        <f>H290*G290</f>
        <v>0</v>
      </c>
      <c r="M290" s="13">
        <v>0.08</v>
      </c>
      <c r="N290" s="10">
        <f t="shared" si="13"/>
        <v>0</v>
      </c>
      <c r="O290" s="10">
        <f t="shared" si="14"/>
        <v>0</v>
      </c>
    </row>
    <row r="291" spans="1:15" ht="36">
      <c r="A291" s="6" t="s">
        <v>877</v>
      </c>
      <c r="B291" s="26" t="s">
        <v>878</v>
      </c>
      <c r="C291" s="34"/>
      <c r="D291" s="11" t="s">
        <v>39</v>
      </c>
      <c r="E291" s="11" t="s">
        <v>879</v>
      </c>
      <c r="F291" s="11" t="s">
        <v>273</v>
      </c>
      <c r="G291" s="6">
        <v>10</v>
      </c>
      <c r="H291" s="10">
        <v>0</v>
      </c>
      <c r="I291" s="11">
        <v>90</v>
      </c>
      <c r="J291" s="12">
        <f>H291/I291</f>
        <v>0</v>
      </c>
      <c r="K291" s="12">
        <f t="shared" si="12"/>
        <v>0</v>
      </c>
      <c r="L291" s="10">
        <f>H291*G291</f>
        <v>0</v>
      </c>
      <c r="M291" s="13">
        <v>0.08</v>
      </c>
      <c r="N291" s="10">
        <f t="shared" si="13"/>
        <v>0</v>
      </c>
      <c r="O291" s="10">
        <f t="shared" si="14"/>
        <v>0</v>
      </c>
    </row>
    <row r="292" spans="1:15" ht="36">
      <c r="A292" s="6" t="s">
        <v>880</v>
      </c>
      <c r="B292" s="26" t="s">
        <v>878</v>
      </c>
      <c r="C292" s="34"/>
      <c r="D292" s="11" t="s">
        <v>881</v>
      </c>
      <c r="E292" s="11" t="s">
        <v>882</v>
      </c>
      <c r="F292" s="11" t="s">
        <v>273</v>
      </c>
      <c r="G292" s="6">
        <v>10</v>
      </c>
      <c r="H292" s="10">
        <v>0</v>
      </c>
      <c r="I292" s="11">
        <v>90</v>
      </c>
      <c r="J292" s="12">
        <f>H292/I292</f>
        <v>0</v>
      </c>
      <c r="K292" s="12">
        <f t="shared" si="12"/>
        <v>0</v>
      </c>
      <c r="L292" s="10">
        <f>H292*G292</f>
        <v>0</v>
      </c>
      <c r="M292" s="13">
        <v>0.08</v>
      </c>
      <c r="N292" s="10">
        <f t="shared" si="13"/>
        <v>0</v>
      </c>
      <c r="O292" s="10">
        <f t="shared" si="14"/>
        <v>0</v>
      </c>
    </row>
    <row r="293" spans="1:15" ht="36">
      <c r="A293" s="6" t="s">
        <v>883</v>
      </c>
      <c r="B293" s="26" t="s">
        <v>884</v>
      </c>
      <c r="C293" s="34"/>
      <c r="D293" s="11" t="s">
        <v>258</v>
      </c>
      <c r="E293" s="11" t="s">
        <v>885</v>
      </c>
      <c r="F293" s="11" t="s">
        <v>273</v>
      </c>
      <c r="G293" s="6">
        <v>10</v>
      </c>
      <c r="H293" s="10">
        <v>0</v>
      </c>
      <c r="I293" s="11">
        <v>90</v>
      </c>
      <c r="J293" s="12">
        <f>H293/I293</f>
        <v>0</v>
      </c>
      <c r="K293" s="12">
        <f t="shared" si="12"/>
        <v>0</v>
      </c>
      <c r="L293" s="10">
        <f>H293*G293</f>
        <v>0</v>
      </c>
      <c r="M293" s="13">
        <v>0.08</v>
      </c>
      <c r="N293" s="10">
        <f t="shared" si="13"/>
        <v>0</v>
      </c>
      <c r="O293" s="10">
        <f t="shared" si="14"/>
        <v>0</v>
      </c>
    </row>
    <row r="294" spans="1:15" ht="36">
      <c r="A294" s="6" t="s">
        <v>886</v>
      </c>
      <c r="B294" s="26" t="s">
        <v>884</v>
      </c>
      <c r="C294" s="34"/>
      <c r="D294" s="11" t="s">
        <v>258</v>
      </c>
      <c r="E294" s="11" t="s">
        <v>887</v>
      </c>
      <c r="F294" s="11" t="s">
        <v>273</v>
      </c>
      <c r="G294" s="6">
        <v>20</v>
      </c>
      <c r="H294" s="10">
        <v>0</v>
      </c>
      <c r="I294" s="11">
        <v>90</v>
      </c>
      <c r="J294" s="12">
        <f>H294/I294</f>
        <v>0</v>
      </c>
      <c r="K294" s="12">
        <f t="shared" si="12"/>
        <v>0</v>
      </c>
      <c r="L294" s="10">
        <f>H294*G294</f>
        <v>0</v>
      </c>
      <c r="M294" s="13">
        <v>0.08</v>
      </c>
      <c r="N294" s="10">
        <f t="shared" si="13"/>
        <v>0</v>
      </c>
      <c r="O294" s="10">
        <f t="shared" si="14"/>
        <v>0</v>
      </c>
    </row>
    <row r="295" spans="1:15" ht="36">
      <c r="A295" s="6" t="s">
        <v>888</v>
      </c>
      <c r="B295" s="26" t="s">
        <v>884</v>
      </c>
      <c r="C295" s="34"/>
      <c r="D295" s="11" t="s">
        <v>258</v>
      </c>
      <c r="E295" s="11" t="s">
        <v>889</v>
      </c>
      <c r="F295" s="11" t="s">
        <v>273</v>
      </c>
      <c r="G295" s="6">
        <v>10</v>
      </c>
      <c r="H295" s="10">
        <v>0</v>
      </c>
      <c r="I295" s="11">
        <v>90</v>
      </c>
      <c r="J295" s="12">
        <f>H295/I295</f>
        <v>0</v>
      </c>
      <c r="K295" s="12">
        <f t="shared" si="12"/>
        <v>0</v>
      </c>
      <c r="L295" s="10">
        <f>H295*G295</f>
        <v>0</v>
      </c>
      <c r="M295" s="13">
        <v>0.08</v>
      </c>
      <c r="N295" s="10">
        <f t="shared" si="13"/>
        <v>0</v>
      </c>
      <c r="O295" s="10">
        <f t="shared" si="14"/>
        <v>0</v>
      </c>
    </row>
    <row r="296" spans="1:15" ht="24">
      <c r="A296" s="6" t="s">
        <v>890</v>
      </c>
      <c r="B296" s="26" t="s">
        <v>891</v>
      </c>
      <c r="C296" s="34"/>
      <c r="D296" s="32" t="s">
        <v>446</v>
      </c>
      <c r="E296" s="11" t="s">
        <v>892</v>
      </c>
      <c r="F296" s="33" t="s">
        <v>146</v>
      </c>
      <c r="G296" s="6">
        <v>15</v>
      </c>
      <c r="H296" s="10">
        <v>0</v>
      </c>
      <c r="I296" s="11">
        <v>10</v>
      </c>
      <c r="J296" s="12">
        <f>H296/I296</f>
        <v>0</v>
      </c>
      <c r="K296" s="12">
        <f t="shared" si="12"/>
        <v>0</v>
      </c>
      <c r="L296" s="10">
        <f>H296*G296</f>
        <v>0</v>
      </c>
      <c r="M296" s="13">
        <v>0.08</v>
      </c>
      <c r="N296" s="10">
        <f t="shared" si="13"/>
        <v>0</v>
      </c>
      <c r="O296" s="10">
        <f t="shared" si="14"/>
        <v>0</v>
      </c>
    </row>
    <row r="297" spans="1:15">
      <c r="A297" s="6" t="s">
        <v>893</v>
      </c>
      <c r="B297" s="14" t="s">
        <v>894</v>
      </c>
      <c r="C297" s="15"/>
      <c r="D297" s="20" t="s">
        <v>39</v>
      </c>
      <c r="E297" s="16" t="s">
        <v>895</v>
      </c>
      <c r="F297" s="16" t="s">
        <v>52</v>
      </c>
      <c r="G297" s="6">
        <v>10</v>
      </c>
      <c r="H297" s="10">
        <v>0</v>
      </c>
      <c r="I297" s="16">
        <v>60</v>
      </c>
      <c r="J297" s="12">
        <f>H297/I297</f>
        <v>0</v>
      </c>
      <c r="K297" s="12">
        <f t="shared" si="12"/>
        <v>0</v>
      </c>
      <c r="L297" s="10">
        <f>H297*G297</f>
        <v>0</v>
      </c>
      <c r="M297" s="13">
        <v>0.08</v>
      </c>
      <c r="N297" s="10">
        <f t="shared" si="13"/>
        <v>0</v>
      </c>
      <c r="O297" s="10">
        <f t="shared" si="14"/>
        <v>0</v>
      </c>
    </row>
    <row r="298" spans="1:15" ht="72">
      <c r="A298" s="6" t="s">
        <v>896</v>
      </c>
      <c r="B298" s="14" t="s">
        <v>897</v>
      </c>
      <c r="C298" s="15"/>
      <c r="D298" s="16" t="s">
        <v>898</v>
      </c>
      <c r="E298" s="20" t="s">
        <v>899</v>
      </c>
      <c r="F298" s="16" t="s">
        <v>900</v>
      </c>
      <c r="G298" s="6">
        <v>40</v>
      </c>
      <c r="H298" s="10">
        <v>0</v>
      </c>
      <c r="I298" s="16">
        <v>350</v>
      </c>
      <c r="J298" s="12">
        <f>H298/I298</f>
        <v>0</v>
      </c>
      <c r="K298" s="12">
        <f t="shared" si="12"/>
        <v>0</v>
      </c>
      <c r="L298" s="10">
        <f>H298*G298</f>
        <v>0</v>
      </c>
      <c r="M298" s="13">
        <v>0.08</v>
      </c>
      <c r="N298" s="10">
        <f t="shared" si="13"/>
        <v>0</v>
      </c>
      <c r="O298" s="10">
        <f t="shared" si="14"/>
        <v>0</v>
      </c>
    </row>
    <row r="299" spans="1:15" ht="24">
      <c r="A299" s="6" t="s">
        <v>901</v>
      </c>
      <c r="B299" s="14" t="s">
        <v>902</v>
      </c>
      <c r="C299" s="15"/>
      <c r="D299" s="16" t="s">
        <v>903</v>
      </c>
      <c r="E299" s="20" t="s">
        <v>904</v>
      </c>
      <c r="F299" s="16" t="s">
        <v>87</v>
      </c>
      <c r="G299" s="6">
        <v>10</v>
      </c>
      <c r="H299" s="10">
        <v>0</v>
      </c>
      <c r="I299" s="16">
        <v>1000</v>
      </c>
      <c r="J299" s="12">
        <f>H299/I299</f>
        <v>0</v>
      </c>
      <c r="K299" s="12">
        <f t="shared" si="12"/>
        <v>0</v>
      </c>
      <c r="L299" s="10">
        <f>H299*G299</f>
        <v>0</v>
      </c>
      <c r="M299" s="13">
        <v>0.08</v>
      </c>
      <c r="N299" s="10">
        <f t="shared" si="13"/>
        <v>0</v>
      </c>
      <c r="O299" s="10">
        <f t="shared" si="14"/>
        <v>0</v>
      </c>
    </row>
    <row r="300" spans="1:15" ht="24">
      <c r="A300" s="6" t="s">
        <v>905</v>
      </c>
      <c r="B300" s="14" t="s">
        <v>902</v>
      </c>
      <c r="C300" s="15"/>
      <c r="D300" s="16" t="s">
        <v>90</v>
      </c>
      <c r="E300" s="20" t="s">
        <v>904</v>
      </c>
      <c r="F300" s="16" t="s">
        <v>133</v>
      </c>
      <c r="G300" s="6">
        <v>60</v>
      </c>
      <c r="H300" s="10">
        <v>0</v>
      </c>
      <c r="I300" s="16">
        <v>20</v>
      </c>
      <c r="J300" s="12">
        <f>H300/I300</f>
        <v>0</v>
      </c>
      <c r="K300" s="12">
        <f t="shared" si="12"/>
        <v>0</v>
      </c>
      <c r="L300" s="10">
        <f>H300*G300</f>
        <v>0</v>
      </c>
      <c r="M300" s="13">
        <v>0.08</v>
      </c>
      <c r="N300" s="10">
        <f t="shared" si="13"/>
        <v>0</v>
      </c>
      <c r="O300" s="10">
        <f t="shared" si="14"/>
        <v>0</v>
      </c>
    </row>
    <row r="301" spans="1:15" ht="24">
      <c r="A301" s="6" t="s">
        <v>906</v>
      </c>
      <c r="B301" s="26" t="s">
        <v>907</v>
      </c>
      <c r="C301" s="26"/>
      <c r="D301" s="32" t="s">
        <v>46</v>
      </c>
      <c r="E301" s="11" t="s">
        <v>129</v>
      </c>
      <c r="F301" s="44" t="s">
        <v>908</v>
      </c>
      <c r="G301" s="6">
        <v>10</v>
      </c>
      <c r="H301" s="10">
        <v>0</v>
      </c>
      <c r="I301" s="11">
        <v>20</v>
      </c>
      <c r="J301" s="12">
        <f>H301/I301</f>
        <v>0</v>
      </c>
      <c r="K301" s="12">
        <f t="shared" si="12"/>
        <v>0</v>
      </c>
      <c r="L301" s="10">
        <f>H301*G301</f>
        <v>0</v>
      </c>
      <c r="M301" s="13">
        <v>0.08</v>
      </c>
      <c r="N301" s="10">
        <f t="shared" si="13"/>
        <v>0</v>
      </c>
      <c r="O301" s="10">
        <f t="shared" si="14"/>
        <v>0</v>
      </c>
    </row>
    <row r="302" spans="1:15" ht="24">
      <c r="A302" s="6" t="s">
        <v>909</v>
      </c>
      <c r="B302" s="26" t="s">
        <v>907</v>
      </c>
      <c r="C302" s="26"/>
      <c r="D302" s="32" t="s">
        <v>46</v>
      </c>
      <c r="E302" s="11" t="s">
        <v>163</v>
      </c>
      <c r="F302" s="44" t="s">
        <v>73</v>
      </c>
      <c r="G302" s="6">
        <v>5</v>
      </c>
      <c r="H302" s="10">
        <v>0</v>
      </c>
      <c r="I302" s="11">
        <v>20</v>
      </c>
      <c r="J302" s="12">
        <f>H302/I302</f>
        <v>0</v>
      </c>
      <c r="K302" s="12">
        <f t="shared" si="12"/>
        <v>0</v>
      </c>
      <c r="L302" s="10">
        <f>H302*G302</f>
        <v>0</v>
      </c>
      <c r="M302" s="13">
        <v>0.08</v>
      </c>
      <c r="N302" s="10">
        <f t="shared" si="13"/>
        <v>0</v>
      </c>
      <c r="O302" s="10">
        <f t="shared" si="14"/>
        <v>0</v>
      </c>
    </row>
    <row r="303" spans="1:15" ht="24">
      <c r="A303" s="6" t="s">
        <v>910</v>
      </c>
      <c r="B303" s="26" t="s">
        <v>907</v>
      </c>
      <c r="C303" s="26"/>
      <c r="D303" s="32" t="s">
        <v>46</v>
      </c>
      <c r="E303" s="11" t="s">
        <v>143</v>
      </c>
      <c r="F303" s="44" t="s">
        <v>911</v>
      </c>
      <c r="G303" s="6">
        <v>2</v>
      </c>
      <c r="H303" s="10">
        <v>0</v>
      </c>
      <c r="I303" s="11">
        <v>100</v>
      </c>
      <c r="J303" s="12">
        <f>H303/I303</f>
        <v>0</v>
      </c>
      <c r="K303" s="12">
        <f t="shared" si="12"/>
        <v>0</v>
      </c>
      <c r="L303" s="10">
        <f>H303*G303</f>
        <v>0</v>
      </c>
      <c r="M303" s="13">
        <v>0.08</v>
      </c>
      <c r="N303" s="10">
        <f t="shared" si="13"/>
        <v>0</v>
      </c>
      <c r="O303" s="10">
        <f t="shared" si="14"/>
        <v>0</v>
      </c>
    </row>
    <row r="304" spans="1:15">
      <c r="A304" s="6" t="s">
        <v>912</v>
      </c>
      <c r="B304" s="14" t="s">
        <v>913</v>
      </c>
      <c r="C304" s="15"/>
      <c r="D304" s="16" t="s">
        <v>155</v>
      </c>
      <c r="E304" s="16" t="s">
        <v>247</v>
      </c>
      <c r="F304" s="16" t="s">
        <v>23</v>
      </c>
      <c r="G304" s="6">
        <v>30</v>
      </c>
      <c r="H304" s="10">
        <v>0</v>
      </c>
      <c r="I304" s="16">
        <v>60</v>
      </c>
      <c r="J304" s="12">
        <f>H304/I304</f>
        <v>0</v>
      </c>
      <c r="K304" s="12">
        <f t="shared" si="12"/>
        <v>0</v>
      </c>
      <c r="L304" s="10">
        <f>H304*G304</f>
        <v>0</v>
      </c>
      <c r="M304" s="13">
        <v>0.08</v>
      </c>
      <c r="N304" s="10">
        <f t="shared" si="13"/>
        <v>0</v>
      </c>
      <c r="O304" s="10">
        <f t="shared" si="14"/>
        <v>0</v>
      </c>
    </row>
    <row r="305" spans="1:15">
      <c r="A305" s="6" t="s">
        <v>914</v>
      </c>
      <c r="B305" s="14" t="s">
        <v>913</v>
      </c>
      <c r="C305" s="15"/>
      <c r="D305" s="16" t="s">
        <v>155</v>
      </c>
      <c r="E305" s="16" t="s">
        <v>420</v>
      </c>
      <c r="F305" s="16" t="s">
        <v>23</v>
      </c>
      <c r="G305" s="6">
        <v>65</v>
      </c>
      <c r="H305" s="10">
        <v>0</v>
      </c>
      <c r="I305" s="16">
        <v>60</v>
      </c>
      <c r="J305" s="12">
        <f>H305/I305</f>
        <v>0</v>
      </c>
      <c r="K305" s="12">
        <f t="shared" si="12"/>
        <v>0</v>
      </c>
      <c r="L305" s="10">
        <f>H305*G305</f>
        <v>0</v>
      </c>
      <c r="M305" s="13">
        <v>0.08</v>
      </c>
      <c r="N305" s="10">
        <f t="shared" si="13"/>
        <v>0</v>
      </c>
      <c r="O305" s="10">
        <f t="shared" si="14"/>
        <v>0</v>
      </c>
    </row>
    <row r="306" spans="1:15">
      <c r="A306" s="6" t="s">
        <v>915</v>
      </c>
      <c r="B306" s="14" t="s">
        <v>913</v>
      </c>
      <c r="C306" s="15"/>
      <c r="D306" s="16" t="s">
        <v>155</v>
      </c>
      <c r="E306" s="16" t="s">
        <v>101</v>
      </c>
      <c r="F306" s="16" t="s">
        <v>23</v>
      </c>
      <c r="G306" s="6">
        <v>2</v>
      </c>
      <c r="H306" s="10">
        <v>0</v>
      </c>
      <c r="I306" s="16">
        <v>60</v>
      </c>
      <c r="J306" s="12">
        <f>H306/I306</f>
        <v>0</v>
      </c>
      <c r="K306" s="12">
        <f t="shared" si="12"/>
        <v>0</v>
      </c>
      <c r="L306" s="10">
        <f>H306*G306</f>
        <v>0</v>
      </c>
      <c r="M306" s="13">
        <v>0.08</v>
      </c>
      <c r="N306" s="10">
        <f t="shared" si="13"/>
        <v>0</v>
      </c>
      <c r="O306" s="10">
        <f t="shared" si="14"/>
        <v>0</v>
      </c>
    </row>
    <row r="307" spans="1:15" ht="144">
      <c r="A307" s="6" t="s">
        <v>916</v>
      </c>
      <c r="B307" s="26" t="s">
        <v>917</v>
      </c>
      <c r="C307" s="34"/>
      <c r="D307" s="11" t="s">
        <v>918</v>
      </c>
      <c r="E307" s="11" t="s">
        <v>919</v>
      </c>
      <c r="F307" s="11" t="s">
        <v>631</v>
      </c>
      <c r="G307" s="6">
        <v>280</v>
      </c>
      <c r="H307" s="10">
        <v>0</v>
      </c>
      <c r="I307" s="11">
        <v>5</v>
      </c>
      <c r="J307" s="12">
        <f>H307/I307</f>
        <v>0</v>
      </c>
      <c r="K307" s="12">
        <f t="shared" si="12"/>
        <v>0</v>
      </c>
      <c r="L307" s="10">
        <f>H307*G307</f>
        <v>0</v>
      </c>
      <c r="M307" s="13">
        <v>0.08</v>
      </c>
      <c r="N307" s="10">
        <f t="shared" si="13"/>
        <v>0</v>
      </c>
      <c r="O307" s="10">
        <f t="shared" si="14"/>
        <v>0</v>
      </c>
    </row>
    <row r="308" spans="1:15">
      <c r="A308" s="6" t="s">
        <v>920</v>
      </c>
      <c r="B308" s="26" t="s">
        <v>921</v>
      </c>
      <c r="C308" s="34"/>
      <c r="D308" s="11" t="s">
        <v>46</v>
      </c>
      <c r="E308" s="11" t="s">
        <v>165</v>
      </c>
      <c r="F308" s="11" t="s">
        <v>417</v>
      </c>
      <c r="G308" s="6">
        <v>5</v>
      </c>
      <c r="H308" s="10">
        <v>0</v>
      </c>
      <c r="I308" s="11">
        <v>50</v>
      </c>
      <c r="J308" s="12">
        <f>H308/I308</f>
        <v>0</v>
      </c>
      <c r="K308" s="12">
        <f t="shared" si="12"/>
        <v>0</v>
      </c>
      <c r="L308" s="10">
        <f>H308*G308</f>
        <v>0</v>
      </c>
      <c r="M308" s="13">
        <v>0.08</v>
      </c>
      <c r="N308" s="10">
        <f t="shared" si="13"/>
        <v>0</v>
      </c>
      <c r="O308" s="10">
        <f t="shared" si="14"/>
        <v>0</v>
      </c>
    </row>
    <row r="309" spans="1:15" ht="264">
      <c r="A309" s="6" t="s">
        <v>922</v>
      </c>
      <c r="B309" s="14" t="s">
        <v>923</v>
      </c>
      <c r="C309" s="15"/>
      <c r="D309" s="16" t="s">
        <v>668</v>
      </c>
      <c r="E309" s="16" t="s">
        <v>924</v>
      </c>
      <c r="F309" s="16" t="s">
        <v>925</v>
      </c>
      <c r="G309" s="6">
        <v>100</v>
      </c>
      <c r="H309" s="10">
        <v>0</v>
      </c>
      <c r="I309" s="16">
        <v>1</v>
      </c>
      <c r="J309" s="12">
        <f>H309/I309</f>
        <v>0</v>
      </c>
      <c r="K309" s="12">
        <f t="shared" si="12"/>
        <v>0</v>
      </c>
      <c r="L309" s="10">
        <f>H309*G309</f>
        <v>0</v>
      </c>
      <c r="M309" s="13">
        <v>0.08</v>
      </c>
      <c r="N309" s="10">
        <f t="shared" si="13"/>
        <v>0</v>
      </c>
      <c r="O309" s="10">
        <f t="shared" si="14"/>
        <v>0</v>
      </c>
    </row>
    <row r="310" spans="1:15">
      <c r="A310" s="6" t="s">
        <v>926</v>
      </c>
      <c r="B310" s="14" t="s">
        <v>927</v>
      </c>
      <c r="C310" s="15"/>
      <c r="D310" s="20" t="s">
        <v>46</v>
      </c>
      <c r="E310" s="16" t="s">
        <v>420</v>
      </c>
      <c r="F310" s="21" t="s">
        <v>928</v>
      </c>
      <c r="G310" s="6">
        <v>2</v>
      </c>
      <c r="H310" s="10">
        <v>0</v>
      </c>
      <c r="I310" s="16">
        <v>50</v>
      </c>
      <c r="J310" s="12">
        <f>H310/I310</f>
        <v>0</v>
      </c>
      <c r="K310" s="12">
        <f t="shared" si="12"/>
        <v>0</v>
      </c>
      <c r="L310" s="10">
        <f>H310*G310</f>
        <v>0</v>
      </c>
      <c r="M310" s="13">
        <v>0.08</v>
      </c>
      <c r="N310" s="10">
        <f t="shared" si="13"/>
        <v>0</v>
      </c>
      <c r="O310" s="10">
        <f t="shared" si="14"/>
        <v>0</v>
      </c>
    </row>
    <row r="311" spans="1:15">
      <c r="A311" s="6" t="s">
        <v>929</v>
      </c>
      <c r="B311" s="26" t="s">
        <v>930</v>
      </c>
      <c r="C311" s="34"/>
      <c r="D311" s="11" t="s">
        <v>258</v>
      </c>
      <c r="E311" s="11" t="s">
        <v>129</v>
      </c>
      <c r="F311" s="11" t="s">
        <v>66</v>
      </c>
      <c r="G311" s="6">
        <v>15</v>
      </c>
      <c r="H311" s="10">
        <v>0</v>
      </c>
      <c r="I311" s="11">
        <v>30</v>
      </c>
      <c r="J311" s="12">
        <f>H311/I311</f>
        <v>0</v>
      </c>
      <c r="K311" s="12">
        <f t="shared" si="12"/>
        <v>0</v>
      </c>
      <c r="L311" s="10">
        <f>H311*G311</f>
        <v>0</v>
      </c>
      <c r="M311" s="13">
        <v>0.08</v>
      </c>
      <c r="N311" s="10">
        <f t="shared" si="13"/>
        <v>0</v>
      </c>
      <c r="O311" s="10">
        <f t="shared" si="14"/>
        <v>0</v>
      </c>
    </row>
    <row r="312" spans="1:15">
      <c r="A312" s="6" t="s">
        <v>931</v>
      </c>
      <c r="B312" s="14" t="s">
        <v>932</v>
      </c>
      <c r="C312" s="15"/>
      <c r="D312" s="16" t="s">
        <v>39</v>
      </c>
      <c r="E312" s="16" t="s">
        <v>322</v>
      </c>
      <c r="F312" s="16" t="s">
        <v>28</v>
      </c>
      <c r="G312" s="6">
        <v>10</v>
      </c>
      <c r="H312" s="10">
        <v>0</v>
      </c>
      <c r="I312" s="16">
        <v>20</v>
      </c>
      <c r="J312" s="12">
        <f>H312/I312</f>
        <v>0</v>
      </c>
      <c r="K312" s="12">
        <f t="shared" si="12"/>
        <v>0</v>
      </c>
      <c r="L312" s="10">
        <f>H312*G312</f>
        <v>0</v>
      </c>
      <c r="M312" s="13">
        <v>0.08</v>
      </c>
      <c r="N312" s="10">
        <f t="shared" si="13"/>
        <v>0</v>
      </c>
      <c r="O312" s="10">
        <f t="shared" si="14"/>
        <v>0</v>
      </c>
    </row>
    <row r="313" spans="1:15">
      <c r="A313" s="6" t="s">
        <v>933</v>
      </c>
      <c r="B313" s="26" t="s">
        <v>934</v>
      </c>
      <c r="C313" s="26"/>
      <c r="D313" s="11" t="s">
        <v>39</v>
      </c>
      <c r="E313" s="11" t="s">
        <v>68</v>
      </c>
      <c r="F313" s="60" t="s">
        <v>48</v>
      </c>
      <c r="G313" s="6">
        <v>55</v>
      </c>
      <c r="H313" s="10">
        <v>0</v>
      </c>
      <c r="I313" s="11">
        <v>100</v>
      </c>
      <c r="J313" s="12">
        <f>H313/I313</f>
        <v>0</v>
      </c>
      <c r="K313" s="12">
        <f t="shared" si="12"/>
        <v>0</v>
      </c>
      <c r="L313" s="10">
        <f>H313*G313</f>
        <v>0</v>
      </c>
      <c r="M313" s="13">
        <v>0.08</v>
      </c>
      <c r="N313" s="10">
        <f t="shared" si="13"/>
        <v>0</v>
      </c>
      <c r="O313" s="10">
        <f t="shared" si="14"/>
        <v>0</v>
      </c>
    </row>
    <row r="314" spans="1:15">
      <c r="A314" s="6" t="s">
        <v>935</v>
      </c>
      <c r="B314" s="26" t="s">
        <v>934</v>
      </c>
      <c r="C314" s="26"/>
      <c r="D314" s="11" t="s">
        <v>39</v>
      </c>
      <c r="E314" s="11" t="s">
        <v>163</v>
      </c>
      <c r="F314" s="60" t="s">
        <v>48</v>
      </c>
      <c r="G314" s="6">
        <v>15</v>
      </c>
      <c r="H314" s="10">
        <v>0</v>
      </c>
      <c r="I314" s="11">
        <v>100</v>
      </c>
      <c r="J314" s="12">
        <f>H314/I314</f>
        <v>0</v>
      </c>
      <c r="K314" s="12">
        <f t="shared" si="12"/>
        <v>0</v>
      </c>
      <c r="L314" s="10">
        <f>H314*G314</f>
        <v>0</v>
      </c>
      <c r="M314" s="13">
        <v>0.08</v>
      </c>
      <c r="N314" s="10">
        <f t="shared" si="13"/>
        <v>0</v>
      </c>
      <c r="O314" s="10">
        <f t="shared" si="14"/>
        <v>0</v>
      </c>
    </row>
    <row r="315" spans="1:15">
      <c r="A315" s="6" t="s">
        <v>936</v>
      </c>
      <c r="B315" s="26" t="s">
        <v>934</v>
      </c>
      <c r="C315" s="26"/>
      <c r="D315" s="11" t="s">
        <v>258</v>
      </c>
      <c r="E315" s="11" t="s">
        <v>141</v>
      </c>
      <c r="F315" s="60" t="s">
        <v>284</v>
      </c>
      <c r="G315" s="6">
        <v>10</v>
      </c>
      <c r="H315" s="10">
        <v>0</v>
      </c>
      <c r="I315" s="11">
        <v>28</v>
      </c>
      <c r="J315" s="12">
        <f>H315/I315</f>
        <v>0</v>
      </c>
      <c r="K315" s="12">
        <f t="shared" si="12"/>
        <v>0</v>
      </c>
      <c r="L315" s="10">
        <f>H315*G315</f>
        <v>0</v>
      </c>
      <c r="M315" s="13">
        <v>0.08</v>
      </c>
      <c r="N315" s="10">
        <f t="shared" si="13"/>
        <v>0</v>
      </c>
      <c r="O315" s="10">
        <f t="shared" si="14"/>
        <v>0</v>
      </c>
    </row>
    <row r="316" spans="1:15" ht="24">
      <c r="A316" s="6" t="s">
        <v>937</v>
      </c>
      <c r="B316" s="14" t="s">
        <v>938</v>
      </c>
      <c r="C316" s="14"/>
      <c r="D316" s="16" t="s">
        <v>136</v>
      </c>
      <c r="E316" s="16" t="s">
        <v>855</v>
      </c>
      <c r="F316" s="16" t="s">
        <v>939</v>
      </c>
      <c r="G316" s="6">
        <v>25</v>
      </c>
      <c r="H316" s="10">
        <v>0</v>
      </c>
      <c r="I316" s="16">
        <v>10</v>
      </c>
      <c r="J316" s="12">
        <f>H316/I316</f>
        <v>0</v>
      </c>
      <c r="K316" s="12">
        <f t="shared" si="12"/>
        <v>0</v>
      </c>
      <c r="L316" s="10">
        <f>H316*G316</f>
        <v>0</v>
      </c>
      <c r="M316" s="13">
        <v>0.08</v>
      </c>
      <c r="N316" s="10">
        <f t="shared" si="13"/>
        <v>0</v>
      </c>
      <c r="O316" s="10">
        <f t="shared" si="14"/>
        <v>0</v>
      </c>
    </row>
    <row r="317" spans="1:15" ht="60">
      <c r="A317" s="6" t="s">
        <v>940</v>
      </c>
      <c r="B317" s="14" t="s">
        <v>941</v>
      </c>
      <c r="C317" s="15"/>
      <c r="D317" s="16" t="s">
        <v>22</v>
      </c>
      <c r="E317" s="16" t="s">
        <v>942</v>
      </c>
      <c r="F317" s="16" t="s">
        <v>367</v>
      </c>
      <c r="G317" s="6">
        <v>20</v>
      </c>
      <c r="H317" s="10">
        <v>0</v>
      </c>
      <c r="I317" s="16">
        <v>28</v>
      </c>
      <c r="J317" s="12">
        <f>H317/I317</f>
        <v>0</v>
      </c>
      <c r="K317" s="12">
        <f t="shared" si="12"/>
        <v>0</v>
      </c>
      <c r="L317" s="10">
        <f>H317*G317</f>
        <v>0</v>
      </c>
      <c r="M317" s="13">
        <v>0.08</v>
      </c>
      <c r="N317" s="10">
        <f t="shared" si="13"/>
        <v>0</v>
      </c>
      <c r="O317" s="10">
        <f t="shared" si="14"/>
        <v>0</v>
      </c>
    </row>
    <row r="318" spans="1:15">
      <c r="A318" s="6" t="s">
        <v>943</v>
      </c>
      <c r="B318" s="64" t="s">
        <v>944</v>
      </c>
      <c r="C318" s="65"/>
      <c r="D318" s="66" t="s">
        <v>258</v>
      </c>
      <c r="E318" s="66" t="s">
        <v>163</v>
      </c>
      <c r="F318" s="67" t="s">
        <v>284</v>
      </c>
      <c r="G318" s="6">
        <v>35</v>
      </c>
      <c r="H318" s="10">
        <v>0</v>
      </c>
      <c r="I318" s="66">
        <v>28</v>
      </c>
      <c r="J318" s="12">
        <f>H318/I318</f>
        <v>0</v>
      </c>
      <c r="K318" s="12">
        <f t="shared" si="12"/>
        <v>0</v>
      </c>
      <c r="L318" s="10">
        <f>H318*G318</f>
        <v>0</v>
      </c>
      <c r="M318" s="13">
        <v>0.08</v>
      </c>
      <c r="N318" s="10">
        <f t="shared" si="13"/>
        <v>0</v>
      </c>
      <c r="O318" s="10">
        <f t="shared" si="14"/>
        <v>0</v>
      </c>
    </row>
    <row r="319" spans="1:15">
      <c r="A319" s="6" t="s">
        <v>945</v>
      </c>
      <c r="B319" s="64" t="s">
        <v>944</v>
      </c>
      <c r="C319" s="65"/>
      <c r="D319" s="66" t="s">
        <v>258</v>
      </c>
      <c r="E319" s="66" t="s">
        <v>165</v>
      </c>
      <c r="F319" s="67" t="s">
        <v>284</v>
      </c>
      <c r="G319" s="6">
        <v>5</v>
      </c>
      <c r="H319" s="10">
        <v>0</v>
      </c>
      <c r="I319" s="66">
        <v>28</v>
      </c>
      <c r="J319" s="12">
        <f>H319/I319</f>
        <v>0</v>
      </c>
      <c r="K319" s="12">
        <f t="shared" si="12"/>
        <v>0</v>
      </c>
      <c r="L319" s="10">
        <f>H319*G319</f>
        <v>0</v>
      </c>
      <c r="M319" s="13">
        <v>0.08</v>
      </c>
      <c r="N319" s="10">
        <f t="shared" si="13"/>
        <v>0</v>
      </c>
      <c r="O319" s="10">
        <f t="shared" si="14"/>
        <v>0</v>
      </c>
    </row>
    <row r="320" spans="1:15" ht="96">
      <c r="A320" s="6" t="s">
        <v>946</v>
      </c>
      <c r="B320" s="14" t="s">
        <v>947</v>
      </c>
      <c r="C320" s="14"/>
      <c r="D320" s="20" t="s">
        <v>948</v>
      </c>
      <c r="E320" s="16" t="s">
        <v>949</v>
      </c>
      <c r="F320" s="21" t="s">
        <v>950</v>
      </c>
      <c r="G320" s="6">
        <v>30</v>
      </c>
      <c r="H320" s="10">
        <v>0</v>
      </c>
      <c r="I320" s="16">
        <v>50</v>
      </c>
      <c r="J320" s="12">
        <f>H320/I320</f>
        <v>0</v>
      </c>
      <c r="K320" s="12">
        <f t="shared" si="12"/>
        <v>0</v>
      </c>
      <c r="L320" s="10">
        <f>H320*G320</f>
        <v>0</v>
      </c>
      <c r="M320" s="13">
        <v>0.08</v>
      </c>
      <c r="N320" s="10">
        <f t="shared" si="13"/>
        <v>0</v>
      </c>
      <c r="O320" s="10">
        <f t="shared" si="14"/>
        <v>0</v>
      </c>
    </row>
    <row r="321" spans="1:15" ht="96">
      <c r="A321" s="6" t="s">
        <v>951</v>
      </c>
      <c r="B321" s="14" t="s">
        <v>952</v>
      </c>
      <c r="C321" s="14"/>
      <c r="D321" s="20" t="s">
        <v>948</v>
      </c>
      <c r="E321" s="16" t="s">
        <v>949</v>
      </c>
      <c r="F321" s="21" t="s">
        <v>953</v>
      </c>
      <c r="G321" s="6">
        <v>100</v>
      </c>
      <c r="H321" s="10">
        <v>0</v>
      </c>
      <c r="I321" s="16">
        <v>100</v>
      </c>
      <c r="J321" s="12">
        <f>H321/I321</f>
        <v>0</v>
      </c>
      <c r="K321" s="12">
        <f t="shared" si="12"/>
        <v>0</v>
      </c>
      <c r="L321" s="10">
        <f>H321*G321</f>
        <v>0</v>
      </c>
      <c r="M321" s="13">
        <v>0.08</v>
      </c>
      <c r="N321" s="10">
        <f t="shared" si="13"/>
        <v>0</v>
      </c>
      <c r="O321" s="10">
        <f t="shared" si="14"/>
        <v>0</v>
      </c>
    </row>
    <row r="322" spans="1:15">
      <c r="A322" s="6" t="s">
        <v>954</v>
      </c>
      <c r="B322" s="35" t="s">
        <v>955</v>
      </c>
      <c r="C322" s="36"/>
      <c r="D322" s="16" t="s">
        <v>118</v>
      </c>
      <c r="E322" s="16" t="s">
        <v>520</v>
      </c>
      <c r="F322" s="16" t="s">
        <v>367</v>
      </c>
      <c r="G322" s="6">
        <v>2</v>
      </c>
      <c r="H322" s="10">
        <v>0</v>
      </c>
      <c r="I322" s="17">
        <v>28</v>
      </c>
      <c r="J322" s="12">
        <f>H322/I322</f>
        <v>0</v>
      </c>
      <c r="K322" s="12">
        <f t="shared" si="12"/>
        <v>0</v>
      </c>
      <c r="L322" s="10">
        <f>H322*G322</f>
        <v>0</v>
      </c>
      <c r="M322" s="13">
        <v>0.08</v>
      </c>
      <c r="N322" s="10">
        <f t="shared" si="13"/>
        <v>0</v>
      </c>
      <c r="O322" s="10">
        <f t="shared" si="14"/>
        <v>0</v>
      </c>
    </row>
    <row r="323" spans="1:15" ht="48">
      <c r="A323" s="6" t="s">
        <v>956</v>
      </c>
      <c r="B323" s="26" t="s">
        <v>957</v>
      </c>
      <c r="C323" s="34"/>
      <c r="D323" s="32" t="s">
        <v>158</v>
      </c>
      <c r="E323" s="11" t="s">
        <v>363</v>
      </c>
      <c r="F323" s="33" t="s">
        <v>73</v>
      </c>
      <c r="G323" s="6">
        <v>100</v>
      </c>
      <c r="H323" s="10">
        <v>0</v>
      </c>
      <c r="I323" s="11">
        <v>20</v>
      </c>
      <c r="J323" s="12">
        <f>H323/I323</f>
        <v>0</v>
      </c>
      <c r="K323" s="12">
        <f t="shared" si="12"/>
        <v>0</v>
      </c>
      <c r="L323" s="10">
        <f>H323*G323</f>
        <v>0</v>
      </c>
      <c r="M323" s="13">
        <v>0.08</v>
      </c>
      <c r="N323" s="10">
        <f t="shared" si="13"/>
        <v>0</v>
      </c>
      <c r="O323" s="10">
        <f t="shared" si="14"/>
        <v>0</v>
      </c>
    </row>
    <row r="324" spans="1:15">
      <c r="A324" s="6" t="s">
        <v>958</v>
      </c>
      <c r="B324" s="26" t="s">
        <v>959</v>
      </c>
      <c r="C324" s="34"/>
      <c r="D324" s="32" t="s">
        <v>960</v>
      </c>
      <c r="E324" s="11" t="s">
        <v>961</v>
      </c>
      <c r="F324" s="33" t="s">
        <v>962</v>
      </c>
      <c r="G324" s="6">
        <v>10</v>
      </c>
      <c r="H324" s="10">
        <v>0</v>
      </c>
      <c r="I324" s="11">
        <v>200</v>
      </c>
      <c r="J324" s="12">
        <f>H324/I324</f>
        <v>0</v>
      </c>
      <c r="K324" s="12">
        <f t="shared" si="12"/>
        <v>0</v>
      </c>
      <c r="L324" s="10">
        <f>H324*G324</f>
        <v>0</v>
      </c>
      <c r="M324" s="13">
        <v>0.08</v>
      </c>
      <c r="N324" s="10">
        <f t="shared" si="13"/>
        <v>0</v>
      </c>
      <c r="O324" s="10">
        <f t="shared" si="14"/>
        <v>0</v>
      </c>
    </row>
    <row r="325" spans="1:15" ht="24">
      <c r="A325" s="6" t="s">
        <v>963</v>
      </c>
      <c r="B325" s="26" t="s">
        <v>959</v>
      </c>
      <c r="C325" s="34"/>
      <c r="D325" s="11" t="s">
        <v>136</v>
      </c>
      <c r="E325" s="11" t="s">
        <v>216</v>
      </c>
      <c r="F325" s="11" t="s">
        <v>138</v>
      </c>
      <c r="G325" s="6">
        <v>8</v>
      </c>
      <c r="H325" s="10">
        <v>0</v>
      </c>
      <c r="I325" s="11">
        <v>10</v>
      </c>
      <c r="J325" s="12">
        <f>H325/I325</f>
        <v>0</v>
      </c>
      <c r="K325" s="12">
        <f t="shared" si="12"/>
        <v>0</v>
      </c>
      <c r="L325" s="10">
        <f>H325*G325</f>
        <v>0</v>
      </c>
      <c r="M325" s="13">
        <v>0.08</v>
      </c>
      <c r="N325" s="10">
        <f t="shared" si="13"/>
        <v>0</v>
      </c>
      <c r="O325" s="10">
        <f t="shared" si="14"/>
        <v>0</v>
      </c>
    </row>
    <row r="326" spans="1:15" ht="24">
      <c r="A326" s="6" t="s">
        <v>964</v>
      </c>
      <c r="B326" s="14" t="s">
        <v>959</v>
      </c>
      <c r="C326" s="15"/>
      <c r="D326" s="16" t="s">
        <v>965</v>
      </c>
      <c r="E326" s="16" t="s">
        <v>966</v>
      </c>
      <c r="F326" s="16" t="s">
        <v>967</v>
      </c>
      <c r="G326" s="6">
        <v>5</v>
      </c>
      <c r="H326" s="10">
        <v>0</v>
      </c>
      <c r="I326" s="16">
        <v>20</v>
      </c>
      <c r="J326" s="12">
        <f>H326/I326</f>
        <v>0</v>
      </c>
      <c r="K326" s="12">
        <f t="shared" si="12"/>
        <v>0</v>
      </c>
      <c r="L326" s="10">
        <f>H326*G326</f>
        <v>0</v>
      </c>
      <c r="M326" s="13">
        <v>0.08</v>
      </c>
      <c r="N326" s="10">
        <f t="shared" si="13"/>
        <v>0</v>
      </c>
      <c r="O326" s="10">
        <f t="shared" si="14"/>
        <v>0</v>
      </c>
    </row>
    <row r="327" spans="1:15">
      <c r="A327" s="6" t="s">
        <v>968</v>
      </c>
      <c r="B327" s="14" t="s">
        <v>969</v>
      </c>
      <c r="C327" s="15"/>
      <c r="D327" s="16" t="s">
        <v>39</v>
      </c>
      <c r="E327" s="16" t="s">
        <v>420</v>
      </c>
      <c r="F327" s="16" t="s">
        <v>66</v>
      </c>
      <c r="G327" s="6">
        <v>80</v>
      </c>
      <c r="H327" s="10">
        <v>0</v>
      </c>
      <c r="I327" s="16">
        <v>30</v>
      </c>
      <c r="J327" s="12">
        <f>H327/I327</f>
        <v>0</v>
      </c>
      <c r="K327" s="12">
        <f t="shared" si="12"/>
        <v>0</v>
      </c>
      <c r="L327" s="10">
        <f>H327*G327</f>
        <v>0</v>
      </c>
      <c r="M327" s="13">
        <v>0.08</v>
      </c>
      <c r="N327" s="10">
        <f t="shared" si="13"/>
        <v>0</v>
      </c>
      <c r="O327" s="10">
        <f t="shared" si="14"/>
        <v>0</v>
      </c>
    </row>
    <row r="328" spans="1:15" ht="48">
      <c r="A328" s="6" t="s">
        <v>970</v>
      </c>
      <c r="B328" s="26" t="s">
        <v>971</v>
      </c>
      <c r="C328" s="34"/>
      <c r="D328" s="11" t="s">
        <v>972</v>
      </c>
      <c r="E328" s="68" t="s">
        <v>973</v>
      </c>
      <c r="F328" s="11" t="s">
        <v>350</v>
      </c>
      <c r="G328" s="6">
        <v>10</v>
      </c>
      <c r="H328" s="10">
        <v>0</v>
      </c>
      <c r="I328" s="11">
        <v>250</v>
      </c>
      <c r="J328" s="12">
        <f>H328/I328</f>
        <v>0</v>
      </c>
      <c r="K328" s="12">
        <f t="shared" ref="K328:K391" si="15">J328*1.08</f>
        <v>0</v>
      </c>
      <c r="L328" s="10">
        <f>H328*G328</f>
        <v>0</v>
      </c>
      <c r="M328" s="13">
        <v>0.08</v>
      </c>
      <c r="N328" s="10">
        <f t="shared" ref="N328:N391" si="16">L328*M328</f>
        <v>0</v>
      </c>
      <c r="O328" s="10">
        <f t="shared" si="14"/>
        <v>0</v>
      </c>
    </row>
    <row r="329" spans="1:15" ht="36">
      <c r="A329" s="6" t="s">
        <v>974</v>
      </c>
      <c r="B329" s="14" t="s">
        <v>975</v>
      </c>
      <c r="C329" s="15"/>
      <c r="D329" s="16" t="s">
        <v>976</v>
      </c>
      <c r="E329" s="16" t="s">
        <v>977</v>
      </c>
      <c r="F329" s="16" t="s">
        <v>66</v>
      </c>
      <c r="G329" s="6">
        <v>70</v>
      </c>
      <c r="H329" s="10">
        <v>0</v>
      </c>
      <c r="I329" s="16">
        <v>30</v>
      </c>
      <c r="J329" s="12">
        <f>H329/I329</f>
        <v>0</v>
      </c>
      <c r="K329" s="12">
        <f t="shared" si="15"/>
        <v>0</v>
      </c>
      <c r="L329" s="10">
        <f>H329*G329</f>
        <v>0</v>
      </c>
      <c r="M329" s="13">
        <v>0.08</v>
      </c>
      <c r="N329" s="10">
        <f t="shared" si="16"/>
        <v>0</v>
      </c>
      <c r="O329" s="10">
        <f t="shared" ref="O329:O392" si="17">L329+N329</f>
        <v>0</v>
      </c>
    </row>
    <row r="330" spans="1:15">
      <c r="A330" s="6" t="s">
        <v>978</v>
      </c>
      <c r="B330" s="14" t="s">
        <v>979</v>
      </c>
      <c r="C330" s="15"/>
      <c r="D330" s="16" t="s">
        <v>150</v>
      </c>
      <c r="E330" s="20">
        <v>0.02</v>
      </c>
      <c r="F330" s="16" t="s">
        <v>980</v>
      </c>
      <c r="G330" s="6">
        <v>100</v>
      </c>
      <c r="H330" s="10">
        <v>0</v>
      </c>
      <c r="I330" s="16">
        <v>40</v>
      </c>
      <c r="J330" s="12">
        <f>H330/I330</f>
        <v>0</v>
      </c>
      <c r="K330" s="12">
        <f t="shared" si="15"/>
        <v>0</v>
      </c>
      <c r="L330" s="10">
        <f>H330*G330</f>
        <v>0</v>
      </c>
      <c r="M330" s="13">
        <v>0.08</v>
      </c>
      <c r="N330" s="10">
        <f t="shared" si="16"/>
        <v>0</v>
      </c>
      <c r="O330" s="10">
        <f t="shared" si="17"/>
        <v>0</v>
      </c>
    </row>
    <row r="331" spans="1:15">
      <c r="A331" s="6" t="s">
        <v>981</v>
      </c>
      <c r="B331" s="14" t="s">
        <v>979</v>
      </c>
      <c r="C331" s="15"/>
      <c r="D331" s="16" t="s">
        <v>150</v>
      </c>
      <c r="E331" s="20">
        <v>0.02</v>
      </c>
      <c r="F331" s="16" t="s">
        <v>183</v>
      </c>
      <c r="G331" s="6">
        <v>30</v>
      </c>
      <c r="H331" s="10">
        <v>0</v>
      </c>
      <c r="I331" s="16">
        <v>100</v>
      </c>
      <c r="J331" s="12">
        <f>H331/I331</f>
        <v>0</v>
      </c>
      <c r="K331" s="12">
        <f t="shared" si="15"/>
        <v>0</v>
      </c>
      <c r="L331" s="10">
        <f>H331*G331</f>
        <v>0</v>
      </c>
      <c r="M331" s="13">
        <v>0.08</v>
      </c>
      <c r="N331" s="10">
        <f t="shared" si="16"/>
        <v>0</v>
      </c>
      <c r="O331" s="10">
        <f t="shared" si="17"/>
        <v>0</v>
      </c>
    </row>
    <row r="332" spans="1:15" ht="24">
      <c r="A332" s="6" t="s">
        <v>982</v>
      </c>
      <c r="B332" s="26" t="s">
        <v>983</v>
      </c>
      <c r="C332" s="34"/>
      <c r="D332" s="32" t="s">
        <v>984</v>
      </c>
      <c r="E332" s="11" t="s">
        <v>985</v>
      </c>
      <c r="F332" s="33" t="s">
        <v>986</v>
      </c>
      <c r="G332" s="6">
        <v>80</v>
      </c>
      <c r="H332" s="10">
        <v>0</v>
      </c>
      <c r="I332" s="11">
        <v>30</v>
      </c>
      <c r="J332" s="12">
        <f>H332/I332</f>
        <v>0</v>
      </c>
      <c r="K332" s="12">
        <f t="shared" si="15"/>
        <v>0</v>
      </c>
      <c r="L332" s="10">
        <f>H332*G332</f>
        <v>0</v>
      </c>
      <c r="M332" s="13">
        <v>0.08</v>
      </c>
      <c r="N332" s="10">
        <f t="shared" si="16"/>
        <v>0</v>
      </c>
      <c r="O332" s="10">
        <f t="shared" si="17"/>
        <v>0</v>
      </c>
    </row>
    <row r="333" spans="1:15">
      <c r="A333" s="6" t="s">
        <v>987</v>
      </c>
      <c r="B333" s="14" t="s">
        <v>983</v>
      </c>
      <c r="C333" s="15"/>
      <c r="D333" s="20" t="s">
        <v>158</v>
      </c>
      <c r="E333" s="16" t="s">
        <v>165</v>
      </c>
      <c r="F333" s="21" t="s">
        <v>988</v>
      </c>
      <c r="G333" s="6">
        <v>70</v>
      </c>
      <c r="H333" s="10">
        <v>0</v>
      </c>
      <c r="I333" s="16">
        <v>100</v>
      </c>
      <c r="J333" s="12">
        <f>H333/I333</f>
        <v>0</v>
      </c>
      <c r="K333" s="12">
        <f t="shared" si="15"/>
        <v>0</v>
      </c>
      <c r="L333" s="10">
        <f>H333*G333</f>
        <v>0</v>
      </c>
      <c r="M333" s="13">
        <v>0.08</v>
      </c>
      <c r="N333" s="10">
        <f t="shared" si="16"/>
        <v>0</v>
      </c>
      <c r="O333" s="10">
        <f t="shared" si="17"/>
        <v>0</v>
      </c>
    </row>
    <row r="334" spans="1:15">
      <c r="A334" s="6" t="s">
        <v>989</v>
      </c>
      <c r="B334" s="65" t="s">
        <v>990</v>
      </c>
      <c r="C334" s="65"/>
      <c r="D334" s="66" t="s">
        <v>39</v>
      </c>
      <c r="E334" s="66" t="s">
        <v>163</v>
      </c>
      <c r="F334" s="67" t="s">
        <v>367</v>
      </c>
      <c r="G334" s="6">
        <v>30</v>
      </c>
      <c r="H334" s="10">
        <v>0</v>
      </c>
      <c r="I334" s="66">
        <v>28</v>
      </c>
      <c r="J334" s="12">
        <f>H334/I334</f>
        <v>0</v>
      </c>
      <c r="K334" s="12">
        <f t="shared" si="15"/>
        <v>0</v>
      </c>
      <c r="L334" s="10">
        <f>H334*G334</f>
        <v>0</v>
      </c>
      <c r="M334" s="13">
        <v>0.08</v>
      </c>
      <c r="N334" s="10">
        <f t="shared" si="16"/>
        <v>0</v>
      </c>
      <c r="O334" s="10">
        <f t="shared" si="17"/>
        <v>0</v>
      </c>
    </row>
    <row r="335" spans="1:15">
      <c r="A335" s="6" t="s">
        <v>991</v>
      </c>
      <c r="B335" s="14" t="s">
        <v>992</v>
      </c>
      <c r="C335" s="15"/>
      <c r="D335" s="17" t="s">
        <v>46</v>
      </c>
      <c r="E335" s="17" t="s">
        <v>993</v>
      </c>
      <c r="F335" s="17" t="s">
        <v>106</v>
      </c>
      <c r="G335" s="16">
        <v>15</v>
      </c>
      <c r="H335" s="10">
        <v>0</v>
      </c>
      <c r="I335" s="16">
        <v>30</v>
      </c>
      <c r="J335" s="12">
        <f>H335/I335</f>
        <v>0</v>
      </c>
      <c r="K335" s="12">
        <f t="shared" si="15"/>
        <v>0</v>
      </c>
      <c r="L335" s="10">
        <f>H335*G335</f>
        <v>0</v>
      </c>
      <c r="M335" s="13">
        <v>0.08</v>
      </c>
      <c r="N335" s="10">
        <f t="shared" si="16"/>
        <v>0</v>
      </c>
      <c r="O335" s="10">
        <f t="shared" si="17"/>
        <v>0</v>
      </c>
    </row>
    <row r="336" spans="1:15" ht="24">
      <c r="A336" s="6" t="s">
        <v>994</v>
      </c>
      <c r="B336" s="14" t="s">
        <v>995</v>
      </c>
      <c r="C336" s="15"/>
      <c r="D336" s="16" t="s">
        <v>46</v>
      </c>
      <c r="E336" s="16" t="s">
        <v>996</v>
      </c>
      <c r="F336" s="16" t="s">
        <v>928</v>
      </c>
      <c r="G336" s="6">
        <v>8</v>
      </c>
      <c r="H336" s="10">
        <v>0</v>
      </c>
      <c r="I336" s="16">
        <v>50</v>
      </c>
      <c r="J336" s="12">
        <f>H336/I336</f>
        <v>0</v>
      </c>
      <c r="K336" s="12">
        <f t="shared" si="15"/>
        <v>0</v>
      </c>
      <c r="L336" s="10">
        <f>H336*G336</f>
        <v>0</v>
      </c>
      <c r="M336" s="13">
        <v>0.08</v>
      </c>
      <c r="N336" s="10">
        <f t="shared" si="16"/>
        <v>0</v>
      </c>
      <c r="O336" s="10">
        <f t="shared" si="17"/>
        <v>0</v>
      </c>
    </row>
    <row r="337" spans="1:15" ht="24">
      <c r="A337" s="6" t="s">
        <v>997</v>
      </c>
      <c r="B337" s="14" t="s">
        <v>995</v>
      </c>
      <c r="C337" s="15"/>
      <c r="D337" s="16" t="s">
        <v>46</v>
      </c>
      <c r="E337" s="16" t="s">
        <v>998</v>
      </c>
      <c r="F337" s="16" t="s">
        <v>102</v>
      </c>
      <c r="G337" s="6">
        <v>25</v>
      </c>
      <c r="H337" s="10">
        <v>0</v>
      </c>
      <c r="I337" s="16">
        <v>50</v>
      </c>
      <c r="J337" s="12">
        <f>H337/I337</f>
        <v>0</v>
      </c>
      <c r="K337" s="12">
        <f t="shared" si="15"/>
        <v>0</v>
      </c>
      <c r="L337" s="10">
        <f>H337*G337</f>
        <v>0</v>
      </c>
      <c r="M337" s="13">
        <v>0.08</v>
      </c>
      <c r="N337" s="10">
        <f t="shared" si="16"/>
        <v>0</v>
      </c>
      <c r="O337" s="10">
        <f t="shared" si="17"/>
        <v>0</v>
      </c>
    </row>
    <row r="338" spans="1:15" ht="24">
      <c r="A338" s="6" t="s">
        <v>999</v>
      </c>
      <c r="B338" s="14" t="s">
        <v>995</v>
      </c>
      <c r="C338" s="14"/>
      <c r="D338" s="16" t="s">
        <v>46</v>
      </c>
      <c r="E338" s="16" t="s">
        <v>1000</v>
      </c>
      <c r="F338" s="16" t="s">
        <v>928</v>
      </c>
      <c r="G338" s="6">
        <v>25</v>
      </c>
      <c r="H338" s="10">
        <v>0</v>
      </c>
      <c r="I338" s="16">
        <v>50</v>
      </c>
      <c r="J338" s="12">
        <f>H338/I338</f>
        <v>0</v>
      </c>
      <c r="K338" s="12">
        <f t="shared" si="15"/>
        <v>0</v>
      </c>
      <c r="L338" s="10">
        <f>H338*G338</f>
        <v>0</v>
      </c>
      <c r="M338" s="13">
        <v>0.08</v>
      </c>
      <c r="N338" s="10">
        <f t="shared" si="16"/>
        <v>0</v>
      </c>
      <c r="O338" s="10">
        <f t="shared" si="17"/>
        <v>0</v>
      </c>
    </row>
    <row r="339" spans="1:15" ht="24">
      <c r="A339" s="6" t="s">
        <v>1001</v>
      </c>
      <c r="B339" s="14" t="s">
        <v>1002</v>
      </c>
      <c r="C339" s="15"/>
      <c r="D339" s="16" t="s">
        <v>46</v>
      </c>
      <c r="E339" s="16" t="s">
        <v>1003</v>
      </c>
      <c r="F339" s="16" t="s">
        <v>102</v>
      </c>
      <c r="G339" s="6">
        <v>35</v>
      </c>
      <c r="H339" s="10">
        <v>0</v>
      </c>
      <c r="I339" s="16">
        <v>50</v>
      </c>
      <c r="J339" s="12">
        <f>H339/I339</f>
        <v>0</v>
      </c>
      <c r="K339" s="12">
        <f t="shared" si="15"/>
        <v>0</v>
      </c>
      <c r="L339" s="10">
        <f>H339*G339</f>
        <v>0</v>
      </c>
      <c r="M339" s="13">
        <v>0.08</v>
      </c>
      <c r="N339" s="10">
        <f t="shared" si="16"/>
        <v>0</v>
      </c>
      <c r="O339" s="10">
        <f t="shared" si="17"/>
        <v>0</v>
      </c>
    </row>
    <row r="340" spans="1:15" ht="24">
      <c r="A340" s="6" t="s">
        <v>1004</v>
      </c>
      <c r="B340" s="14" t="s">
        <v>1002</v>
      </c>
      <c r="C340" s="15"/>
      <c r="D340" s="16" t="s">
        <v>46</v>
      </c>
      <c r="E340" s="16" t="s">
        <v>1005</v>
      </c>
      <c r="F340" s="16" t="s">
        <v>102</v>
      </c>
      <c r="G340" s="6">
        <v>70</v>
      </c>
      <c r="H340" s="10">
        <v>0</v>
      </c>
      <c r="I340" s="16">
        <v>50</v>
      </c>
      <c r="J340" s="12">
        <f>H340/I340</f>
        <v>0</v>
      </c>
      <c r="K340" s="12">
        <f t="shared" si="15"/>
        <v>0</v>
      </c>
      <c r="L340" s="10">
        <f>H340*G340</f>
        <v>0</v>
      </c>
      <c r="M340" s="13">
        <v>0.08</v>
      </c>
      <c r="N340" s="10">
        <f t="shared" si="16"/>
        <v>0</v>
      </c>
      <c r="O340" s="10">
        <f t="shared" si="17"/>
        <v>0</v>
      </c>
    </row>
    <row r="341" spans="1:15">
      <c r="A341" s="6" t="s">
        <v>1006</v>
      </c>
      <c r="B341" s="14" t="s">
        <v>1007</v>
      </c>
      <c r="C341" s="69"/>
      <c r="D341" s="17" t="s">
        <v>46</v>
      </c>
      <c r="E341" s="17" t="s">
        <v>247</v>
      </c>
      <c r="F341" s="58" t="s">
        <v>173</v>
      </c>
      <c r="G341" s="6">
        <v>25</v>
      </c>
      <c r="H341" s="10">
        <v>0</v>
      </c>
      <c r="I341" s="70">
        <v>100</v>
      </c>
      <c r="J341" s="12">
        <f>H341/I341</f>
        <v>0</v>
      </c>
      <c r="K341" s="12">
        <f t="shared" si="15"/>
        <v>0</v>
      </c>
      <c r="L341" s="10">
        <f>H341*G341</f>
        <v>0</v>
      </c>
      <c r="M341" s="13">
        <v>0.08</v>
      </c>
      <c r="N341" s="10">
        <f t="shared" si="16"/>
        <v>0</v>
      </c>
      <c r="O341" s="10">
        <f t="shared" si="17"/>
        <v>0</v>
      </c>
    </row>
    <row r="342" spans="1:15">
      <c r="A342" s="6" t="s">
        <v>1008</v>
      </c>
      <c r="B342" s="14" t="s">
        <v>1007</v>
      </c>
      <c r="C342" s="69"/>
      <c r="D342" s="17" t="s">
        <v>39</v>
      </c>
      <c r="E342" s="17" t="s">
        <v>101</v>
      </c>
      <c r="F342" s="58" t="s">
        <v>73</v>
      </c>
      <c r="G342" s="6">
        <v>10</v>
      </c>
      <c r="H342" s="10">
        <v>0</v>
      </c>
      <c r="I342" s="70">
        <v>20</v>
      </c>
      <c r="J342" s="12">
        <f>H342/I342</f>
        <v>0</v>
      </c>
      <c r="K342" s="12">
        <f t="shared" si="15"/>
        <v>0</v>
      </c>
      <c r="L342" s="10">
        <f>H342*G342</f>
        <v>0</v>
      </c>
      <c r="M342" s="13">
        <v>0.08</v>
      </c>
      <c r="N342" s="10">
        <f t="shared" si="16"/>
        <v>0</v>
      </c>
      <c r="O342" s="10">
        <f t="shared" si="17"/>
        <v>0</v>
      </c>
    </row>
    <row r="343" spans="1:15" ht="24">
      <c r="A343" s="6" t="s">
        <v>1009</v>
      </c>
      <c r="B343" s="26" t="s">
        <v>1010</v>
      </c>
      <c r="C343" s="34"/>
      <c r="D343" s="16" t="s">
        <v>1011</v>
      </c>
      <c r="E343" s="32" t="s">
        <v>892</v>
      </c>
      <c r="F343" s="11" t="s">
        <v>1012</v>
      </c>
      <c r="G343" s="6">
        <v>20</v>
      </c>
      <c r="H343" s="10">
        <v>0</v>
      </c>
      <c r="I343" s="11">
        <v>12</v>
      </c>
      <c r="J343" s="12">
        <f>H343/I343</f>
        <v>0</v>
      </c>
      <c r="K343" s="12">
        <f t="shared" si="15"/>
        <v>0</v>
      </c>
      <c r="L343" s="10">
        <f>H343*G343</f>
        <v>0</v>
      </c>
      <c r="M343" s="13">
        <v>0.08</v>
      </c>
      <c r="N343" s="10">
        <f t="shared" si="16"/>
        <v>0</v>
      </c>
      <c r="O343" s="10">
        <f t="shared" si="17"/>
        <v>0</v>
      </c>
    </row>
    <row r="344" spans="1:15" ht="36">
      <c r="A344" s="6" t="s">
        <v>1013</v>
      </c>
      <c r="B344" s="14" t="s">
        <v>1014</v>
      </c>
      <c r="C344" s="15"/>
      <c r="D344" s="16" t="s">
        <v>1011</v>
      </c>
      <c r="E344" s="43" t="s">
        <v>892</v>
      </c>
      <c r="F344" s="16" t="s">
        <v>146</v>
      </c>
      <c r="G344" s="6">
        <v>8</v>
      </c>
      <c r="H344" s="10">
        <v>0</v>
      </c>
      <c r="I344" s="16">
        <v>10</v>
      </c>
      <c r="J344" s="12">
        <f>H344/I344</f>
        <v>0</v>
      </c>
      <c r="K344" s="12">
        <f t="shared" si="15"/>
        <v>0</v>
      </c>
      <c r="L344" s="10">
        <f>H344*G344</f>
        <v>0</v>
      </c>
      <c r="M344" s="13">
        <v>0.08</v>
      </c>
      <c r="N344" s="10">
        <f t="shared" si="16"/>
        <v>0</v>
      </c>
      <c r="O344" s="10">
        <f t="shared" si="17"/>
        <v>0</v>
      </c>
    </row>
    <row r="345" spans="1:15" ht="24">
      <c r="A345" s="6" t="s">
        <v>1015</v>
      </c>
      <c r="B345" s="26" t="s">
        <v>1016</v>
      </c>
      <c r="C345" s="27"/>
      <c r="D345" s="16" t="s">
        <v>1017</v>
      </c>
      <c r="E345" s="16" t="s">
        <v>47</v>
      </c>
      <c r="F345" s="16" t="s">
        <v>173</v>
      </c>
      <c r="G345" s="16">
        <v>8</v>
      </c>
      <c r="H345" s="10">
        <v>0</v>
      </c>
      <c r="I345" s="11">
        <v>100</v>
      </c>
      <c r="J345" s="12">
        <f>H345/I345</f>
        <v>0</v>
      </c>
      <c r="K345" s="12">
        <f t="shared" si="15"/>
        <v>0</v>
      </c>
      <c r="L345" s="10">
        <f>H345*G345</f>
        <v>0</v>
      </c>
      <c r="M345" s="13">
        <v>0.08</v>
      </c>
      <c r="N345" s="10">
        <f t="shared" si="16"/>
        <v>0</v>
      </c>
      <c r="O345" s="10">
        <f t="shared" si="17"/>
        <v>0</v>
      </c>
    </row>
    <row r="346" spans="1:15">
      <c r="A346" s="6" t="s">
        <v>1018</v>
      </c>
      <c r="B346" s="14" t="s">
        <v>1019</v>
      </c>
      <c r="C346" s="15"/>
      <c r="D346" s="16" t="s">
        <v>46</v>
      </c>
      <c r="E346" s="16" t="s">
        <v>420</v>
      </c>
      <c r="F346" s="16" t="s">
        <v>82</v>
      </c>
      <c r="G346" s="6">
        <v>10</v>
      </c>
      <c r="H346" s="10">
        <v>0</v>
      </c>
      <c r="I346" s="16">
        <v>24</v>
      </c>
      <c r="J346" s="12">
        <f>H346/I346</f>
        <v>0</v>
      </c>
      <c r="K346" s="12">
        <f t="shared" si="15"/>
        <v>0</v>
      </c>
      <c r="L346" s="10">
        <f>H346*G346</f>
        <v>0</v>
      </c>
      <c r="M346" s="13">
        <v>0.08</v>
      </c>
      <c r="N346" s="10">
        <f t="shared" si="16"/>
        <v>0</v>
      </c>
      <c r="O346" s="10">
        <f t="shared" si="17"/>
        <v>0</v>
      </c>
    </row>
    <row r="347" spans="1:15">
      <c r="A347" s="6" t="s">
        <v>1020</v>
      </c>
      <c r="B347" s="14" t="s">
        <v>1019</v>
      </c>
      <c r="C347" s="15"/>
      <c r="D347" s="16" t="s">
        <v>46</v>
      </c>
      <c r="E347" s="16" t="s">
        <v>101</v>
      </c>
      <c r="F347" s="16" t="s">
        <v>82</v>
      </c>
      <c r="G347" s="6">
        <v>5</v>
      </c>
      <c r="H347" s="10">
        <v>0</v>
      </c>
      <c r="I347" s="16">
        <v>24</v>
      </c>
      <c r="J347" s="12">
        <f>H347/I347</f>
        <v>0</v>
      </c>
      <c r="K347" s="12">
        <f t="shared" si="15"/>
        <v>0</v>
      </c>
      <c r="L347" s="10">
        <f>H347*G347</f>
        <v>0</v>
      </c>
      <c r="M347" s="13">
        <v>0.08</v>
      </c>
      <c r="N347" s="10">
        <f t="shared" si="16"/>
        <v>0</v>
      </c>
      <c r="O347" s="10">
        <f t="shared" si="17"/>
        <v>0</v>
      </c>
    </row>
    <row r="348" spans="1:15">
      <c r="A348" s="6" t="s">
        <v>1021</v>
      </c>
      <c r="B348" s="35" t="s">
        <v>1022</v>
      </c>
      <c r="C348" s="36"/>
      <c r="D348" s="16" t="s">
        <v>90</v>
      </c>
      <c r="E348" s="71" t="s">
        <v>1023</v>
      </c>
      <c r="F348" s="17" t="s">
        <v>95</v>
      </c>
      <c r="G348" s="6">
        <v>5</v>
      </c>
      <c r="H348" s="10">
        <v>0</v>
      </c>
      <c r="I348" s="17">
        <v>30</v>
      </c>
      <c r="J348" s="12">
        <f>H348/I348</f>
        <v>0</v>
      </c>
      <c r="K348" s="12">
        <f t="shared" si="15"/>
        <v>0</v>
      </c>
      <c r="L348" s="10">
        <f>H348*G348</f>
        <v>0</v>
      </c>
      <c r="M348" s="13">
        <v>0.08</v>
      </c>
      <c r="N348" s="10">
        <f t="shared" si="16"/>
        <v>0</v>
      </c>
      <c r="O348" s="10">
        <f t="shared" si="17"/>
        <v>0</v>
      </c>
    </row>
    <row r="349" spans="1:15">
      <c r="A349" s="6" t="s">
        <v>1024</v>
      </c>
      <c r="B349" s="14" t="s">
        <v>1025</v>
      </c>
      <c r="C349" s="15"/>
      <c r="D349" s="16" t="s">
        <v>39</v>
      </c>
      <c r="E349" s="17" t="s">
        <v>165</v>
      </c>
      <c r="F349" s="17" t="s">
        <v>284</v>
      </c>
      <c r="G349" s="6">
        <v>2</v>
      </c>
      <c r="H349" s="10">
        <v>0</v>
      </c>
      <c r="I349" s="16">
        <v>28</v>
      </c>
      <c r="J349" s="12">
        <f>H349/I349</f>
        <v>0</v>
      </c>
      <c r="K349" s="12">
        <f t="shared" si="15"/>
        <v>0</v>
      </c>
      <c r="L349" s="10">
        <f>H349*G349</f>
        <v>0</v>
      </c>
      <c r="M349" s="13">
        <v>0.08</v>
      </c>
      <c r="N349" s="10">
        <f t="shared" si="16"/>
        <v>0</v>
      </c>
      <c r="O349" s="10">
        <f t="shared" si="17"/>
        <v>0</v>
      </c>
    </row>
    <row r="350" spans="1:15">
      <c r="A350" s="6" t="s">
        <v>1026</v>
      </c>
      <c r="B350" s="14" t="s">
        <v>1025</v>
      </c>
      <c r="C350" s="15"/>
      <c r="D350" s="16" t="s">
        <v>39</v>
      </c>
      <c r="E350" s="17" t="s">
        <v>119</v>
      </c>
      <c r="F350" s="17" t="s">
        <v>284</v>
      </c>
      <c r="G350" s="6">
        <v>10</v>
      </c>
      <c r="H350" s="10">
        <v>0</v>
      </c>
      <c r="I350" s="16">
        <v>28</v>
      </c>
      <c r="J350" s="12">
        <f>H350/I350</f>
        <v>0</v>
      </c>
      <c r="K350" s="12">
        <f t="shared" si="15"/>
        <v>0</v>
      </c>
      <c r="L350" s="10">
        <f>H350*G350</f>
        <v>0</v>
      </c>
      <c r="M350" s="13">
        <v>0.08</v>
      </c>
      <c r="N350" s="10">
        <f t="shared" si="16"/>
        <v>0</v>
      </c>
      <c r="O350" s="10">
        <f t="shared" si="17"/>
        <v>0</v>
      </c>
    </row>
    <row r="351" spans="1:15" ht="24">
      <c r="A351" s="6" t="s">
        <v>1027</v>
      </c>
      <c r="B351" s="14" t="s">
        <v>1028</v>
      </c>
      <c r="C351" s="15"/>
      <c r="D351" s="16" t="s">
        <v>258</v>
      </c>
      <c r="E351" s="17" t="s">
        <v>1029</v>
      </c>
      <c r="F351" s="17" t="s">
        <v>284</v>
      </c>
      <c r="G351" s="6">
        <v>5</v>
      </c>
      <c r="H351" s="10">
        <v>0</v>
      </c>
      <c r="I351" s="16">
        <v>28</v>
      </c>
      <c r="J351" s="12">
        <f>H351/I351</f>
        <v>0</v>
      </c>
      <c r="K351" s="12">
        <f t="shared" si="15"/>
        <v>0</v>
      </c>
      <c r="L351" s="10">
        <f>H351*G351</f>
        <v>0</v>
      </c>
      <c r="M351" s="13">
        <v>0.08</v>
      </c>
      <c r="N351" s="10">
        <f t="shared" si="16"/>
        <v>0</v>
      </c>
      <c r="O351" s="10">
        <f t="shared" si="17"/>
        <v>0</v>
      </c>
    </row>
    <row r="352" spans="1:15" ht="24">
      <c r="A352" s="6" t="s">
        <v>1030</v>
      </c>
      <c r="B352" s="26" t="s">
        <v>1031</v>
      </c>
      <c r="C352" s="34"/>
      <c r="D352" s="32" t="s">
        <v>1032</v>
      </c>
      <c r="E352" s="11" t="s">
        <v>1033</v>
      </c>
      <c r="F352" s="33" t="s">
        <v>36</v>
      </c>
      <c r="G352" s="6">
        <v>15</v>
      </c>
      <c r="H352" s="10">
        <v>0</v>
      </c>
      <c r="I352" s="11">
        <v>5</v>
      </c>
      <c r="J352" s="12">
        <f>H352/I352</f>
        <v>0</v>
      </c>
      <c r="K352" s="12">
        <f t="shared" si="15"/>
        <v>0</v>
      </c>
      <c r="L352" s="10">
        <f>H352*G352</f>
        <v>0</v>
      </c>
      <c r="M352" s="13">
        <v>0.08</v>
      </c>
      <c r="N352" s="10">
        <f t="shared" si="16"/>
        <v>0</v>
      </c>
      <c r="O352" s="10">
        <f t="shared" si="17"/>
        <v>0</v>
      </c>
    </row>
    <row r="353" spans="1:15">
      <c r="A353" s="6" t="s">
        <v>1034</v>
      </c>
      <c r="B353" s="14" t="s">
        <v>1031</v>
      </c>
      <c r="C353" s="15"/>
      <c r="D353" s="45" t="s">
        <v>46</v>
      </c>
      <c r="E353" s="45" t="s">
        <v>51</v>
      </c>
      <c r="F353" s="45" t="s">
        <v>102</v>
      </c>
      <c r="G353" s="6">
        <v>40</v>
      </c>
      <c r="H353" s="10">
        <v>0</v>
      </c>
      <c r="I353" s="16">
        <v>50</v>
      </c>
      <c r="J353" s="12">
        <f>H353/I353</f>
        <v>0</v>
      </c>
      <c r="K353" s="12">
        <f t="shared" si="15"/>
        <v>0</v>
      </c>
      <c r="L353" s="10">
        <f>H353*G353</f>
        <v>0</v>
      </c>
      <c r="M353" s="13">
        <v>0.08</v>
      </c>
      <c r="N353" s="10">
        <f t="shared" si="16"/>
        <v>0</v>
      </c>
      <c r="O353" s="10">
        <f t="shared" si="17"/>
        <v>0</v>
      </c>
    </row>
    <row r="354" spans="1:15" ht="24.75">
      <c r="A354" s="6" t="s">
        <v>1035</v>
      </c>
      <c r="B354" s="14" t="s">
        <v>1031</v>
      </c>
      <c r="C354" s="15"/>
      <c r="D354" s="45" t="s">
        <v>415</v>
      </c>
      <c r="E354" s="16" t="s">
        <v>54</v>
      </c>
      <c r="F354" s="16" t="s">
        <v>102</v>
      </c>
      <c r="G354" s="6">
        <v>5</v>
      </c>
      <c r="H354" s="10">
        <v>0</v>
      </c>
      <c r="I354" s="16">
        <v>50</v>
      </c>
      <c r="J354" s="12">
        <f>H354/I354</f>
        <v>0</v>
      </c>
      <c r="K354" s="12">
        <f t="shared" si="15"/>
        <v>0</v>
      </c>
      <c r="L354" s="10">
        <f>H354*G354</f>
        <v>0</v>
      </c>
      <c r="M354" s="13">
        <v>0.08</v>
      </c>
      <c r="N354" s="10">
        <f t="shared" si="16"/>
        <v>0</v>
      </c>
      <c r="O354" s="10">
        <f t="shared" si="17"/>
        <v>0</v>
      </c>
    </row>
    <row r="355" spans="1:15" ht="24">
      <c r="A355" s="6" t="s">
        <v>1036</v>
      </c>
      <c r="B355" s="14" t="s">
        <v>1037</v>
      </c>
      <c r="C355" s="15"/>
      <c r="D355" s="20" t="s">
        <v>46</v>
      </c>
      <c r="E355" s="16" t="s">
        <v>1038</v>
      </c>
      <c r="F355" s="21" t="s">
        <v>102</v>
      </c>
      <c r="G355" s="6">
        <v>45</v>
      </c>
      <c r="H355" s="10">
        <v>0</v>
      </c>
      <c r="I355" s="16">
        <v>50</v>
      </c>
      <c r="J355" s="12">
        <f>H355/I355</f>
        <v>0</v>
      </c>
      <c r="K355" s="12">
        <f t="shared" si="15"/>
        <v>0</v>
      </c>
      <c r="L355" s="10">
        <f>H355*G355</f>
        <v>0</v>
      </c>
      <c r="M355" s="13">
        <v>0.08</v>
      </c>
      <c r="N355" s="10">
        <f t="shared" si="16"/>
        <v>0</v>
      </c>
      <c r="O355" s="10">
        <f t="shared" si="17"/>
        <v>0</v>
      </c>
    </row>
    <row r="356" spans="1:15">
      <c r="A356" s="6" t="s">
        <v>1039</v>
      </c>
      <c r="B356" s="14" t="s">
        <v>1040</v>
      </c>
      <c r="C356" s="14"/>
      <c r="D356" s="16" t="s">
        <v>693</v>
      </c>
      <c r="E356" s="16" t="s">
        <v>1041</v>
      </c>
      <c r="F356" s="16" t="s">
        <v>36</v>
      </c>
      <c r="G356" s="6">
        <v>4</v>
      </c>
      <c r="H356" s="10">
        <v>0</v>
      </c>
      <c r="I356" s="16">
        <v>5</v>
      </c>
      <c r="J356" s="12">
        <f>H356/I356</f>
        <v>0</v>
      </c>
      <c r="K356" s="12">
        <f t="shared" si="15"/>
        <v>0</v>
      </c>
      <c r="L356" s="10">
        <f>H356*G356</f>
        <v>0</v>
      </c>
      <c r="M356" s="13">
        <v>0.08</v>
      </c>
      <c r="N356" s="10">
        <f t="shared" si="16"/>
        <v>0</v>
      </c>
      <c r="O356" s="10">
        <f t="shared" si="17"/>
        <v>0</v>
      </c>
    </row>
    <row r="357" spans="1:15">
      <c r="A357" s="6" t="s">
        <v>1042</v>
      </c>
      <c r="B357" s="14" t="s">
        <v>1040</v>
      </c>
      <c r="C357" s="14"/>
      <c r="D357" s="16" t="s">
        <v>39</v>
      </c>
      <c r="E357" s="16" t="s">
        <v>1041</v>
      </c>
      <c r="F357" s="16" t="s">
        <v>1043</v>
      </c>
      <c r="G357" s="6">
        <v>2</v>
      </c>
      <c r="H357" s="10">
        <v>0</v>
      </c>
      <c r="I357" s="16">
        <v>50</v>
      </c>
      <c r="J357" s="12">
        <f>H357/I357</f>
        <v>0</v>
      </c>
      <c r="K357" s="12">
        <f t="shared" si="15"/>
        <v>0</v>
      </c>
      <c r="L357" s="10">
        <f>H357*G357</f>
        <v>0</v>
      </c>
      <c r="M357" s="13">
        <v>0.08</v>
      </c>
      <c r="N357" s="10">
        <f t="shared" si="16"/>
        <v>0</v>
      </c>
      <c r="O357" s="10">
        <f t="shared" si="17"/>
        <v>0</v>
      </c>
    </row>
    <row r="358" spans="1:15" ht="120">
      <c r="A358" s="6" t="s">
        <v>1044</v>
      </c>
      <c r="B358" s="26" t="s">
        <v>1045</v>
      </c>
      <c r="C358" s="11"/>
      <c r="D358" s="16" t="s">
        <v>39</v>
      </c>
      <c r="E358" s="16" t="s">
        <v>1046</v>
      </c>
      <c r="F358" s="16" t="s">
        <v>173</v>
      </c>
      <c r="G358" s="6">
        <v>20</v>
      </c>
      <c r="H358" s="10">
        <v>0</v>
      </c>
      <c r="I358" s="11">
        <v>100</v>
      </c>
      <c r="J358" s="12">
        <f>H358/I358</f>
        <v>0</v>
      </c>
      <c r="K358" s="12">
        <f t="shared" si="15"/>
        <v>0</v>
      </c>
      <c r="L358" s="10">
        <f>H358*G358</f>
        <v>0</v>
      </c>
      <c r="M358" s="13">
        <v>0.08</v>
      </c>
      <c r="N358" s="10">
        <f t="shared" si="16"/>
        <v>0</v>
      </c>
      <c r="O358" s="10">
        <f t="shared" si="17"/>
        <v>0</v>
      </c>
    </row>
    <row r="359" spans="1:15">
      <c r="A359" s="6" t="s">
        <v>1047</v>
      </c>
      <c r="B359" s="26" t="s">
        <v>1048</v>
      </c>
      <c r="C359" s="34"/>
      <c r="D359" s="11" t="s">
        <v>46</v>
      </c>
      <c r="E359" s="11" t="s">
        <v>245</v>
      </c>
      <c r="F359" s="11" t="s">
        <v>1049</v>
      </c>
      <c r="G359" s="6">
        <v>6</v>
      </c>
      <c r="H359" s="10">
        <v>0</v>
      </c>
      <c r="I359" s="11">
        <v>108</v>
      </c>
      <c r="J359" s="12">
        <f>H359/I359</f>
        <v>0</v>
      </c>
      <c r="K359" s="12">
        <f t="shared" si="15"/>
        <v>0</v>
      </c>
      <c r="L359" s="10">
        <f>H359*G359</f>
        <v>0</v>
      </c>
      <c r="M359" s="13">
        <v>0.08</v>
      </c>
      <c r="N359" s="10">
        <f t="shared" si="16"/>
        <v>0</v>
      </c>
      <c r="O359" s="10">
        <f t="shared" si="17"/>
        <v>0</v>
      </c>
    </row>
    <row r="360" spans="1:15">
      <c r="A360" s="6" t="s">
        <v>1050</v>
      </c>
      <c r="B360" s="14" t="s">
        <v>1051</v>
      </c>
      <c r="C360" s="15"/>
      <c r="D360" s="16" t="s">
        <v>46</v>
      </c>
      <c r="E360" s="16" t="s">
        <v>101</v>
      </c>
      <c r="F360" s="16" t="s">
        <v>28</v>
      </c>
      <c r="G360" s="6">
        <v>150</v>
      </c>
      <c r="H360" s="10">
        <v>0</v>
      </c>
      <c r="I360" s="16">
        <v>20</v>
      </c>
      <c r="J360" s="12">
        <f>H360/I360</f>
        <v>0</v>
      </c>
      <c r="K360" s="12">
        <f t="shared" si="15"/>
        <v>0</v>
      </c>
      <c r="L360" s="10">
        <f>H360*G360</f>
        <v>0</v>
      </c>
      <c r="M360" s="13">
        <v>0.08</v>
      </c>
      <c r="N360" s="10">
        <f t="shared" si="16"/>
        <v>0</v>
      </c>
      <c r="O360" s="10">
        <f t="shared" si="17"/>
        <v>0</v>
      </c>
    </row>
    <row r="361" spans="1:15">
      <c r="A361" s="6" t="s">
        <v>1052</v>
      </c>
      <c r="B361" s="14" t="s">
        <v>1053</v>
      </c>
      <c r="C361" s="15"/>
      <c r="D361" s="17" t="s">
        <v>39</v>
      </c>
      <c r="E361" s="16" t="s">
        <v>1054</v>
      </c>
      <c r="F361" s="17" t="s">
        <v>1055</v>
      </c>
      <c r="G361" s="16">
        <v>8</v>
      </c>
      <c r="H361" s="10">
        <v>0</v>
      </c>
      <c r="I361" s="16">
        <v>25</v>
      </c>
      <c r="J361" s="12">
        <f>H361/I361</f>
        <v>0</v>
      </c>
      <c r="K361" s="12">
        <f t="shared" si="15"/>
        <v>0</v>
      </c>
      <c r="L361" s="10">
        <f>H361*G361</f>
        <v>0</v>
      </c>
      <c r="M361" s="13">
        <v>0.08</v>
      </c>
      <c r="N361" s="10">
        <f t="shared" si="16"/>
        <v>0</v>
      </c>
      <c r="O361" s="10">
        <f t="shared" si="17"/>
        <v>0</v>
      </c>
    </row>
    <row r="362" spans="1:15" ht="24">
      <c r="A362" s="6" t="s">
        <v>1056</v>
      </c>
      <c r="B362" s="26" t="s">
        <v>1057</v>
      </c>
      <c r="C362" s="34"/>
      <c r="D362" s="32" t="s">
        <v>446</v>
      </c>
      <c r="E362" s="11" t="s">
        <v>1058</v>
      </c>
      <c r="F362" s="33" t="s">
        <v>794</v>
      </c>
      <c r="G362" s="6">
        <v>20</v>
      </c>
      <c r="H362" s="10">
        <v>0</v>
      </c>
      <c r="I362" s="11">
        <v>5</v>
      </c>
      <c r="J362" s="12">
        <f>H362/I362</f>
        <v>0</v>
      </c>
      <c r="K362" s="12">
        <f t="shared" si="15"/>
        <v>0</v>
      </c>
      <c r="L362" s="10">
        <f>H362*G362</f>
        <v>0</v>
      </c>
      <c r="M362" s="13">
        <v>0.08</v>
      </c>
      <c r="N362" s="10">
        <f t="shared" si="16"/>
        <v>0</v>
      </c>
      <c r="O362" s="10">
        <f t="shared" si="17"/>
        <v>0</v>
      </c>
    </row>
    <row r="363" spans="1:15">
      <c r="A363" s="6" t="s">
        <v>1059</v>
      </c>
      <c r="B363" s="14" t="s">
        <v>1060</v>
      </c>
      <c r="C363" s="15"/>
      <c r="D363" s="16" t="s">
        <v>1011</v>
      </c>
      <c r="E363" s="16" t="s">
        <v>447</v>
      </c>
      <c r="F363" s="16" t="s">
        <v>794</v>
      </c>
      <c r="G363" s="6">
        <v>5</v>
      </c>
      <c r="H363" s="10">
        <v>0</v>
      </c>
      <c r="I363" s="16">
        <v>5</v>
      </c>
      <c r="J363" s="12">
        <f>H363/I363</f>
        <v>0</v>
      </c>
      <c r="K363" s="12">
        <f t="shared" si="15"/>
        <v>0</v>
      </c>
      <c r="L363" s="10">
        <f>H363*G363</f>
        <v>0</v>
      </c>
      <c r="M363" s="13">
        <v>0.08</v>
      </c>
      <c r="N363" s="10">
        <f t="shared" si="16"/>
        <v>0</v>
      </c>
      <c r="O363" s="10">
        <f t="shared" si="17"/>
        <v>0</v>
      </c>
    </row>
    <row r="364" spans="1:15" ht="24">
      <c r="A364" s="6" t="s">
        <v>1061</v>
      </c>
      <c r="B364" s="14" t="s">
        <v>1060</v>
      </c>
      <c r="C364" s="15"/>
      <c r="D364" s="16" t="s">
        <v>1062</v>
      </c>
      <c r="E364" s="16" t="s">
        <v>447</v>
      </c>
      <c r="F364" s="16" t="s">
        <v>1063</v>
      </c>
      <c r="G364" s="6">
        <v>2</v>
      </c>
      <c r="H364" s="10">
        <v>0</v>
      </c>
      <c r="I364" s="16">
        <v>3.5</v>
      </c>
      <c r="J364" s="12">
        <f>H364/I364</f>
        <v>0</v>
      </c>
      <c r="K364" s="12">
        <f t="shared" si="15"/>
        <v>0</v>
      </c>
      <c r="L364" s="10">
        <f>H364*G364</f>
        <v>0</v>
      </c>
      <c r="M364" s="13">
        <v>0.08</v>
      </c>
      <c r="N364" s="10">
        <f t="shared" si="16"/>
        <v>0</v>
      </c>
      <c r="O364" s="10">
        <f t="shared" si="17"/>
        <v>0</v>
      </c>
    </row>
    <row r="365" spans="1:15">
      <c r="A365" s="6" t="s">
        <v>1064</v>
      </c>
      <c r="B365" s="14" t="s">
        <v>1065</v>
      </c>
      <c r="C365" s="15"/>
      <c r="D365" s="16" t="s">
        <v>39</v>
      </c>
      <c r="E365" s="16" t="s">
        <v>51</v>
      </c>
      <c r="F365" s="16" t="s">
        <v>66</v>
      </c>
      <c r="G365" s="6">
        <v>2</v>
      </c>
      <c r="H365" s="10">
        <v>0</v>
      </c>
      <c r="I365" s="16">
        <v>30</v>
      </c>
      <c r="J365" s="12">
        <f>H365/I365</f>
        <v>0</v>
      </c>
      <c r="K365" s="12">
        <f t="shared" si="15"/>
        <v>0</v>
      </c>
      <c r="L365" s="10">
        <f>H365*G365</f>
        <v>0</v>
      </c>
      <c r="M365" s="13">
        <v>0.08</v>
      </c>
      <c r="N365" s="10">
        <f t="shared" si="16"/>
        <v>0</v>
      </c>
      <c r="O365" s="10">
        <f t="shared" si="17"/>
        <v>0</v>
      </c>
    </row>
    <row r="366" spans="1:15">
      <c r="A366" s="6" t="s">
        <v>1066</v>
      </c>
      <c r="B366" s="26" t="s">
        <v>1067</v>
      </c>
      <c r="C366" s="34"/>
      <c r="D366" s="32" t="s">
        <v>46</v>
      </c>
      <c r="E366" s="11" t="s">
        <v>143</v>
      </c>
      <c r="F366" s="33" t="s">
        <v>537</v>
      </c>
      <c r="G366" s="6">
        <v>270</v>
      </c>
      <c r="H366" s="10">
        <v>0</v>
      </c>
      <c r="I366" s="11">
        <v>30</v>
      </c>
      <c r="J366" s="12">
        <f>H366/I366</f>
        <v>0</v>
      </c>
      <c r="K366" s="12">
        <f t="shared" si="15"/>
        <v>0</v>
      </c>
      <c r="L366" s="10">
        <f>H366*G366</f>
        <v>0</v>
      </c>
      <c r="M366" s="13">
        <v>0.08</v>
      </c>
      <c r="N366" s="10">
        <f t="shared" si="16"/>
        <v>0</v>
      </c>
      <c r="O366" s="10">
        <f t="shared" si="17"/>
        <v>0</v>
      </c>
    </row>
    <row r="367" spans="1:15">
      <c r="A367" s="6" t="s">
        <v>1068</v>
      </c>
      <c r="B367" s="26" t="s">
        <v>1067</v>
      </c>
      <c r="C367" s="34"/>
      <c r="D367" s="32" t="s">
        <v>46</v>
      </c>
      <c r="E367" s="11" t="s">
        <v>104</v>
      </c>
      <c r="F367" s="33" t="s">
        <v>1069</v>
      </c>
      <c r="G367" s="6">
        <v>10</v>
      </c>
      <c r="H367" s="10">
        <v>0</v>
      </c>
      <c r="I367" s="11">
        <v>20</v>
      </c>
      <c r="J367" s="12">
        <f>H367/I367</f>
        <v>0</v>
      </c>
      <c r="K367" s="12">
        <f t="shared" si="15"/>
        <v>0</v>
      </c>
      <c r="L367" s="10">
        <f>H367*G367</f>
        <v>0</v>
      </c>
      <c r="M367" s="13">
        <v>0.08</v>
      </c>
      <c r="N367" s="10">
        <f t="shared" si="16"/>
        <v>0</v>
      </c>
      <c r="O367" s="10">
        <f t="shared" si="17"/>
        <v>0</v>
      </c>
    </row>
    <row r="368" spans="1:15">
      <c r="A368" s="6" t="s">
        <v>1070</v>
      </c>
      <c r="B368" s="26" t="s">
        <v>1067</v>
      </c>
      <c r="C368" s="34"/>
      <c r="D368" s="32" t="s">
        <v>136</v>
      </c>
      <c r="E368" s="11" t="s">
        <v>223</v>
      </c>
      <c r="F368" s="33" t="s">
        <v>36</v>
      </c>
      <c r="G368" s="6">
        <v>2</v>
      </c>
      <c r="H368" s="10">
        <v>0</v>
      </c>
      <c r="I368" s="11">
        <v>5</v>
      </c>
      <c r="J368" s="12">
        <f>H368/I368</f>
        <v>0</v>
      </c>
      <c r="K368" s="12">
        <f t="shared" si="15"/>
        <v>0</v>
      </c>
      <c r="L368" s="10">
        <f>H368*G368</f>
        <v>0</v>
      </c>
      <c r="M368" s="13">
        <v>0.08</v>
      </c>
      <c r="N368" s="10">
        <f t="shared" si="16"/>
        <v>0</v>
      </c>
      <c r="O368" s="10">
        <f t="shared" si="17"/>
        <v>0</v>
      </c>
    </row>
    <row r="369" spans="1:15">
      <c r="A369" s="6" t="s">
        <v>1071</v>
      </c>
      <c r="B369" s="26" t="s">
        <v>1067</v>
      </c>
      <c r="C369" s="34"/>
      <c r="D369" s="32" t="s">
        <v>46</v>
      </c>
      <c r="E369" s="11" t="s">
        <v>129</v>
      </c>
      <c r="F369" s="33" t="s">
        <v>537</v>
      </c>
      <c r="G369" s="6">
        <v>100</v>
      </c>
      <c r="H369" s="10">
        <v>0</v>
      </c>
      <c r="I369" s="11">
        <v>30</v>
      </c>
      <c r="J369" s="12">
        <f>H369/I369</f>
        <v>0</v>
      </c>
      <c r="K369" s="12">
        <f t="shared" si="15"/>
        <v>0</v>
      </c>
      <c r="L369" s="10">
        <f>H369*G369</f>
        <v>0</v>
      </c>
      <c r="M369" s="13">
        <v>0.08</v>
      </c>
      <c r="N369" s="10">
        <f t="shared" si="16"/>
        <v>0</v>
      </c>
      <c r="O369" s="10">
        <f t="shared" si="17"/>
        <v>0</v>
      </c>
    </row>
    <row r="370" spans="1:15">
      <c r="A370" s="6" t="s">
        <v>1072</v>
      </c>
      <c r="B370" s="26" t="s">
        <v>1067</v>
      </c>
      <c r="C370" s="34"/>
      <c r="D370" s="32" t="s">
        <v>46</v>
      </c>
      <c r="E370" s="11" t="s">
        <v>163</v>
      </c>
      <c r="F370" s="33" t="s">
        <v>537</v>
      </c>
      <c r="G370" s="6">
        <v>5</v>
      </c>
      <c r="H370" s="10">
        <v>0</v>
      </c>
      <c r="I370" s="11">
        <v>30</v>
      </c>
      <c r="J370" s="12">
        <f>H370/I370</f>
        <v>0</v>
      </c>
      <c r="K370" s="12">
        <f t="shared" si="15"/>
        <v>0</v>
      </c>
      <c r="L370" s="10">
        <f>H370*G370</f>
        <v>0</v>
      </c>
      <c r="M370" s="13">
        <v>0.08</v>
      </c>
      <c r="N370" s="10">
        <f t="shared" si="16"/>
        <v>0</v>
      </c>
      <c r="O370" s="10">
        <f t="shared" si="17"/>
        <v>0</v>
      </c>
    </row>
    <row r="371" spans="1:15" ht="48">
      <c r="A371" s="6" t="s">
        <v>1073</v>
      </c>
      <c r="B371" s="14" t="s">
        <v>1074</v>
      </c>
      <c r="C371" s="15"/>
      <c r="D371" s="16" t="s">
        <v>90</v>
      </c>
      <c r="E371" s="17" t="s">
        <v>1075</v>
      </c>
      <c r="F371" s="17" t="s">
        <v>133</v>
      </c>
      <c r="G371" s="6">
        <v>20</v>
      </c>
      <c r="H371" s="10">
        <v>0</v>
      </c>
      <c r="I371" s="16">
        <v>20</v>
      </c>
      <c r="J371" s="12">
        <f>H371/I371</f>
        <v>0</v>
      </c>
      <c r="K371" s="12">
        <f t="shared" si="15"/>
        <v>0</v>
      </c>
      <c r="L371" s="10">
        <f>H371*G371</f>
        <v>0</v>
      </c>
      <c r="M371" s="13">
        <v>0.08</v>
      </c>
      <c r="N371" s="10">
        <f t="shared" si="16"/>
        <v>0</v>
      </c>
      <c r="O371" s="10">
        <f t="shared" si="17"/>
        <v>0</v>
      </c>
    </row>
    <row r="372" spans="1:15" ht="24">
      <c r="A372" s="6" t="s">
        <v>1076</v>
      </c>
      <c r="B372" s="26" t="s">
        <v>1077</v>
      </c>
      <c r="C372" s="34"/>
      <c r="D372" s="11" t="s">
        <v>39</v>
      </c>
      <c r="E372" s="11" t="s">
        <v>1078</v>
      </c>
      <c r="F372" s="11" t="s">
        <v>273</v>
      </c>
      <c r="G372" s="6">
        <v>180</v>
      </c>
      <c r="H372" s="10">
        <v>0</v>
      </c>
      <c r="I372" s="11">
        <v>90</v>
      </c>
      <c r="J372" s="12">
        <f>H372/I372</f>
        <v>0</v>
      </c>
      <c r="K372" s="12">
        <f t="shared" si="15"/>
        <v>0</v>
      </c>
      <c r="L372" s="10">
        <f>H372*G372</f>
        <v>0</v>
      </c>
      <c r="M372" s="13">
        <v>0.08</v>
      </c>
      <c r="N372" s="10">
        <f t="shared" si="16"/>
        <v>0</v>
      </c>
      <c r="O372" s="10">
        <f t="shared" si="17"/>
        <v>0</v>
      </c>
    </row>
    <row r="373" spans="1:15" ht="24">
      <c r="A373" s="6" t="s">
        <v>1079</v>
      </c>
      <c r="B373" s="26" t="s">
        <v>1077</v>
      </c>
      <c r="C373" s="34"/>
      <c r="D373" s="11" t="s">
        <v>258</v>
      </c>
      <c r="E373" s="11" t="s">
        <v>1080</v>
      </c>
      <c r="F373" s="11" t="s">
        <v>23</v>
      </c>
      <c r="G373" s="6">
        <v>50</v>
      </c>
      <c r="H373" s="10">
        <v>0</v>
      </c>
      <c r="I373" s="11">
        <v>60</v>
      </c>
      <c r="J373" s="12">
        <f>H373/I373</f>
        <v>0</v>
      </c>
      <c r="K373" s="12">
        <f t="shared" si="15"/>
        <v>0</v>
      </c>
      <c r="L373" s="10">
        <f>H373*G373</f>
        <v>0</v>
      </c>
      <c r="M373" s="13">
        <v>0.08</v>
      </c>
      <c r="N373" s="10">
        <f t="shared" si="16"/>
        <v>0</v>
      </c>
      <c r="O373" s="10">
        <f t="shared" si="17"/>
        <v>0</v>
      </c>
    </row>
    <row r="374" spans="1:15">
      <c r="A374" s="6" t="s">
        <v>1081</v>
      </c>
      <c r="B374" s="26" t="s">
        <v>1082</v>
      </c>
      <c r="C374" s="34"/>
      <c r="D374" s="11" t="s">
        <v>158</v>
      </c>
      <c r="E374" s="11" t="s">
        <v>1083</v>
      </c>
      <c r="F374" s="11" t="s">
        <v>28</v>
      </c>
      <c r="G374" s="6">
        <v>10</v>
      </c>
      <c r="H374" s="10">
        <v>0</v>
      </c>
      <c r="I374" s="11">
        <v>20</v>
      </c>
      <c r="J374" s="12">
        <f>H374/I374</f>
        <v>0</v>
      </c>
      <c r="K374" s="12">
        <f t="shared" si="15"/>
        <v>0</v>
      </c>
      <c r="L374" s="10">
        <f>H374*G374</f>
        <v>0</v>
      </c>
      <c r="M374" s="13">
        <v>0.08</v>
      </c>
      <c r="N374" s="10">
        <f t="shared" si="16"/>
        <v>0</v>
      </c>
      <c r="O374" s="10">
        <f t="shared" si="17"/>
        <v>0</v>
      </c>
    </row>
    <row r="375" spans="1:15" ht="24">
      <c r="A375" s="6" t="s">
        <v>1084</v>
      </c>
      <c r="B375" s="26" t="s">
        <v>1082</v>
      </c>
      <c r="C375" s="34"/>
      <c r="D375" s="11" t="s">
        <v>136</v>
      </c>
      <c r="E375" s="11" t="s">
        <v>137</v>
      </c>
      <c r="F375" s="11" t="s">
        <v>36</v>
      </c>
      <c r="G375" s="6">
        <v>40</v>
      </c>
      <c r="H375" s="10">
        <v>0</v>
      </c>
      <c r="I375" s="11">
        <v>5</v>
      </c>
      <c r="J375" s="12">
        <f>H375/I375</f>
        <v>0</v>
      </c>
      <c r="K375" s="12">
        <f t="shared" si="15"/>
        <v>0</v>
      </c>
      <c r="L375" s="10">
        <f>H375*G375</f>
        <v>0</v>
      </c>
      <c r="M375" s="13">
        <v>0.08</v>
      </c>
      <c r="N375" s="10">
        <f t="shared" si="16"/>
        <v>0</v>
      </c>
      <c r="O375" s="10">
        <f t="shared" si="17"/>
        <v>0</v>
      </c>
    </row>
    <row r="376" spans="1:15" ht="24">
      <c r="A376" s="6" t="s">
        <v>1085</v>
      </c>
      <c r="B376" s="26" t="s">
        <v>1086</v>
      </c>
      <c r="C376" s="34"/>
      <c r="D376" s="11" t="s">
        <v>415</v>
      </c>
      <c r="E376" s="11" t="s">
        <v>101</v>
      </c>
      <c r="F376" s="11" t="s">
        <v>106</v>
      </c>
      <c r="G376" s="6">
        <v>2</v>
      </c>
      <c r="H376" s="10">
        <v>0</v>
      </c>
      <c r="I376" s="11">
        <v>30</v>
      </c>
      <c r="J376" s="12">
        <f>H376/I376</f>
        <v>0</v>
      </c>
      <c r="K376" s="12">
        <f t="shared" si="15"/>
        <v>0</v>
      </c>
      <c r="L376" s="10">
        <f>H376*G376</f>
        <v>0</v>
      </c>
      <c r="M376" s="13">
        <v>0.08</v>
      </c>
      <c r="N376" s="10">
        <f t="shared" si="16"/>
        <v>0</v>
      </c>
      <c r="O376" s="10">
        <f t="shared" si="17"/>
        <v>0</v>
      </c>
    </row>
    <row r="377" spans="1:15">
      <c r="A377" s="6" t="s">
        <v>1087</v>
      </c>
      <c r="B377" s="26" t="s">
        <v>1086</v>
      </c>
      <c r="C377" s="34"/>
      <c r="D377" s="11" t="s">
        <v>136</v>
      </c>
      <c r="E377" s="11" t="s">
        <v>1088</v>
      </c>
      <c r="F377" s="11" t="s">
        <v>36</v>
      </c>
      <c r="G377" s="6">
        <v>50</v>
      </c>
      <c r="H377" s="10">
        <v>0</v>
      </c>
      <c r="I377" s="11">
        <v>5</v>
      </c>
      <c r="J377" s="12">
        <f>H377/I377</f>
        <v>0</v>
      </c>
      <c r="K377" s="12">
        <f t="shared" si="15"/>
        <v>0</v>
      </c>
      <c r="L377" s="10">
        <f>H377*G377</f>
        <v>0</v>
      </c>
      <c r="M377" s="13">
        <v>0.08</v>
      </c>
      <c r="N377" s="10">
        <f t="shared" si="16"/>
        <v>0</v>
      </c>
      <c r="O377" s="10">
        <f t="shared" si="17"/>
        <v>0</v>
      </c>
    </row>
    <row r="378" spans="1:15" ht="36">
      <c r="A378" s="6" t="s">
        <v>1089</v>
      </c>
      <c r="B378" s="72" t="s">
        <v>1090</v>
      </c>
      <c r="C378" s="73"/>
      <c r="D378" s="16" t="s">
        <v>1091</v>
      </c>
      <c r="E378" s="17" t="s">
        <v>57</v>
      </c>
      <c r="F378" s="16" t="s">
        <v>66</v>
      </c>
      <c r="G378" s="6">
        <v>150</v>
      </c>
      <c r="H378" s="10">
        <v>0</v>
      </c>
      <c r="I378" s="17">
        <v>30</v>
      </c>
      <c r="J378" s="12">
        <f>H378/I378</f>
        <v>0</v>
      </c>
      <c r="K378" s="12">
        <f t="shared" si="15"/>
        <v>0</v>
      </c>
      <c r="L378" s="10">
        <f>H378*G378</f>
        <v>0</v>
      </c>
      <c r="M378" s="13">
        <v>0.08</v>
      </c>
      <c r="N378" s="10">
        <f t="shared" si="16"/>
        <v>0</v>
      </c>
      <c r="O378" s="10">
        <f t="shared" si="17"/>
        <v>0</v>
      </c>
    </row>
    <row r="379" spans="1:15" ht="36">
      <c r="A379" s="6" t="s">
        <v>1092</v>
      </c>
      <c r="B379" s="72" t="s">
        <v>1090</v>
      </c>
      <c r="C379" s="73"/>
      <c r="D379" s="16" t="s">
        <v>1091</v>
      </c>
      <c r="E379" s="17" t="s">
        <v>51</v>
      </c>
      <c r="F379" s="16" t="s">
        <v>23</v>
      </c>
      <c r="G379" s="6">
        <v>10</v>
      </c>
      <c r="H379" s="10">
        <v>0</v>
      </c>
      <c r="I379" s="17">
        <v>60</v>
      </c>
      <c r="J379" s="12">
        <f>H379/I379</f>
        <v>0</v>
      </c>
      <c r="K379" s="12">
        <f t="shared" si="15"/>
        <v>0</v>
      </c>
      <c r="L379" s="10">
        <f>H379*G379</f>
        <v>0</v>
      </c>
      <c r="M379" s="13">
        <v>0.08</v>
      </c>
      <c r="N379" s="10">
        <f t="shared" si="16"/>
        <v>0</v>
      </c>
      <c r="O379" s="10">
        <f t="shared" si="17"/>
        <v>0</v>
      </c>
    </row>
    <row r="380" spans="1:15" ht="36">
      <c r="A380" s="6" t="s">
        <v>1093</v>
      </c>
      <c r="B380" s="26" t="s">
        <v>1094</v>
      </c>
      <c r="C380" s="26"/>
      <c r="D380" s="32" t="s">
        <v>1095</v>
      </c>
      <c r="E380" s="11" t="s">
        <v>1096</v>
      </c>
      <c r="F380" s="33" t="s">
        <v>138</v>
      </c>
      <c r="G380" s="6">
        <v>2</v>
      </c>
      <c r="H380" s="10">
        <v>0</v>
      </c>
      <c r="I380" s="11">
        <v>10</v>
      </c>
      <c r="J380" s="12">
        <f>H380/I380</f>
        <v>0</v>
      </c>
      <c r="K380" s="12">
        <f t="shared" si="15"/>
        <v>0</v>
      </c>
      <c r="L380" s="10">
        <f>H380*G380</f>
        <v>0</v>
      </c>
      <c r="M380" s="13">
        <v>0.08</v>
      </c>
      <c r="N380" s="10">
        <f t="shared" si="16"/>
        <v>0</v>
      </c>
      <c r="O380" s="10">
        <f t="shared" si="17"/>
        <v>0</v>
      </c>
    </row>
    <row r="381" spans="1:15" ht="24">
      <c r="A381" s="6" t="s">
        <v>1097</v>
      </c>
      <c r="B381" s="26" t="s">
        <v>1098</v>
      </c>
      <c r="C381" s="26"/>
      <c r="D381" s="16" t="s">
        <v>39</v>
      </c>
      <c r="E381" s="16" t="s">
        <v>101</v>
      </c>
      <c r="F381" s="74" t="s">
        <v>173</v>
      </c>
      <c r="G381" s="16">
        <v>20</v>
      </c>
      <c r="H381" s="10">
        <v>0</v>
      </c>
      <c r="I381" s="11">
        <v>100</v>
      </c>
      <c r="J381" s="12">
        <f>H381/I381</f>
        <v>0</v>
      </c>
      <c r="K381" s="12">
        <f t="shared" si="15"/>
        <v>0</v>
      </c>
      <c r="L381" s="10">
        <f>H381*G381</f>
        <v>0</v>
      </c>
      <c r="M381" s="13">
        <v>0.08</v>
      </c>
      <c r="N381" s="10">
        <f t="shared" si="16"/>
        <v>0</v>
      </c>
      <c r="O381" s="10">
        <f t="shared" si="17"/>
        <v>0</v>
      </c>
    </row>
    <row r="382" spans="1:15" ht="24">
      <c r="A382" s="6" t="s">
        <v>1099</v>
      </c>
      <c r="B382" s="26" t="s">
        <v>1098</v>
      </c>
      <c r="C382" s="26"/>
      <c r="D382" s="16" t="s">
        <v>881</v>
      </c>
      <c r="E382" s="16" t="s">
        <v>104</v>
      </c>
      <c r="F382" s="74" t="s">
        <v>173</v>
      </c>
      <c r="G382" s="16">
        <v>10</v>
      </c>
      <c r="H382" s="10">
        <v>0</v>
      </c>
      <c r="I382" s="11">
        <v>100</v>
      </c>
      <c r="J382" s="12">
        <f>H382/I382</f>
        <v>0</v>
      </c>
      <c r="K382" s="12">
        <f t="shared" si="15"/>
        <v>0</v>
      </c>
      <c r="L382" s="10">
        <f>H382*G382</f>
        <v>0</v>
      </c>
      <c r="M382" s="13">
        <v>0.08</v>
      </c>
      <c r="N382" s="10">
        <f t="shared" si="16"/>
        <v>0</v>
      </c>
      <c r="O382" s="10">
        <f t="shared" si="17"/>
        <v>0</v>
      </c>
    </row>
    <row r="383" spans="1:15" ht="36">
      <c r="A383" s="6" t="s">
        <v>1100</v>
      </c>
      <c r="B383" s="26" t="s">
        <v>1101</v>
      </c>
      <c r="C383" s="34"/>
      <c r="D383" s="11" t="s">
        <v>373</v>
      </c>
      <c r="E383" s="11" t="s">
        <v>1102</v>
      </c>
      <c r="F383" s="11" t="s">
        <v>23</v>
      </c>
      <c r="G383" s="6">
        <v>10</v>
      </c>
      <c r="H383" s="10">
        <v>0</v>
      </c>
      <c r="I383" s="11">
        <v>60</v>
      </c>
      <c r="J383" s="12">
        <f>H383/I383</f>
        <v>0</v>
      </c>
      <c r="K383" s="12">
        <f t="shared" si="15"/>
        <v>0</v>
      </c>
      <c r="L383" s="10">
        <f>H383*G383</f>
        <v>0</v>
      </c>
      <c r="M383" s="13">
        <v>0.08</v>
      </c>
      <c r="N383" s="10">
        <f t="shared" si="16"/>
        <v>0</v>
      </c>
      <c r="O383" s="10">
        <f t="shared" si="17"/>
        <v>0</v>
      </c>
    </row>
    <row r="384" spans="1:15" ht="24">
      <c r="A384" s="6" t="s">
        <v>1103</v>
      </c>
      <c r="B384" s="29" t="s">
        <v>1104</v>
      </c>
      <c r="C384" s="34"/>
      <c r="D384" s="34" t="s">
        <v>446</v>
      </c>
      <c r="E384" s="32" t="s">
        <v>1058</v>
      </c>
      <c r="F384" s="11" t="s">
        <v>146</v>
      </c>
      <c r="G384" s="75">
        <v>20</v>
      </c>
      <c r="H384" s="10">
        <v>0</v>
      </c>
      <c r="I384" s="11">
        <v>10</v>
      </c>
      <c r="J384" s="12">
        <f>H384/I384</f>
        <v>0</v>
      </c>
      <c r="K384" s="12">
        <f t="shared" si="15"/>
        <v>0</v>
      </c>
      <c r="L384" s="10">
        <f>H384*G384</f>
        <v>0</v>
      </c>
      <c r="M384" s="13">
        <v>0.08</v>
      </c>
      <c r="N384" s="10">
        <f t="shared" si="16"/>
        <v>0</v>
      </c>
      <c r="O384" s="10">
        <f t="shared" si="17"/>
        <v>0</v>
      </c>
    </row>
    <row r="385" spans="1:15" ht="24">
      <c r="A385" s="6" t="s">
        <v>1105</v>
      </c>
      <c r="B385" s="29" t="s">
        <v>1104</v>
      </c>
      <c r="C385" s="34"/>
      <c r="D385" s="34" t="s">
        <v>446</v>
      </c>
      <c r="E385" s="32" t="s">
        <v>1106</v>
      </c>
      <c r="F385" s="11" t="s">
        <v>146</v>
      </c>
      <c r="G385" s="75">
        <v>45</v>
      </c>
      <c r="H385" s="10">
        <v>0</v>
      </c>
      <c r="I385" s="11">
        <v>10</v>
      </c>
      <c r="J385" s="12">
        <f>H385/I385</f>
        <v>0</v>
      </c>
      <c r="K385" s="12">
        <f t="shared" si="15"/>
        <v>0</v>
      </c>
      <c r="L385" s="10">
        <f>H385*G385</f>
        <v>0</v>
      </c>
      <c r="M385" s="13">
        <v>0.08</v>
      </c>
      <c r="N385" s="10">
        <f t="shared" si="16"/>
        <v>0</v>
      </c>
      <c r="O385" s="10">
        <f t="shared" si="17"/>
        <v>0</v>
      </c>
    </row>
    <row r="386" spans="1:15" ht="24">
      <c r="A386" s="6" t="s">
        <v>1107</v>
      </c>
      <c r="B386" s="14" t="s">
        <v>1108</v>
      </c>
      <c r="C386" s="15"/>
      <c r="D386" s="16" t="s">
        <v>155</v>
      </c>
      <c r="E386" s="16" t="s">
        <v>1109</v>
      </c>
      <c r="F386" s="16" t="s">
        <v>28</v>
      </c>
      <c r="G386" s="6">
        <v>10</v>
      </c>
      <c r="H386" s="10">
        <v>0</v>
      </c>
      <c r="I386" s="16">
        <v>20</v>
      </c>
      <c r="J386" s="12">
        <f>H386/I386</f>
        <v>0</v>
      </c>
      <c r="K386" s="12">
        <f t="shared" si="15"/>
        <v>0</v>
      </c>
      <c r="L386" s="10">
        <f>H386*G386</f>
        <v>0</v>
      </c>
      <c r="M386" s="13">
        <v>0.08</v>
      </c>
      <c r="N386" s="10">
        <f t="shared" si="16"/>
        <v>0</v>
      </c>
      <c r="O386" s="10">
        <f t="shared" si="17"/>
        <v>0</v>
      </c>
    </row>
    <row r="387" spans="1:15">
      <c r="A387" s="6" t="s">
        <v>1110</v>
      </c>
      <c r="B387" s="14" t="s">
        <v>1111</v>
      </c>
      <c r="C387" s="15"/>
      <c r="D387" s="16" t="s">
        <v>1112</v>
      </c>
      <c r="E387" s="16" t="s">
        <v>22</v>
      </c>
      <c r="F387" s="16" t="s">
        <v>66</v>
      </c>
      <c r="G387" s="6">
        <v>3</v>
      </c>
      <c r="H387" s="10">
        <v>0</v>
      </c>
      <c r="I387" s="16">
        <v>30</v>
      </c>
      <c r="J387" s="12">
        <f>H387/I387</f>
        <v>0</v>
      </c>
      <c r="K387" s="12">
        <f t="shared" si="15"/>
        <v>0</v>
      </c>
      <c r="L387" s="10">
        <f>H387*G387</f>
        <v>0</v>
      </c>
      <c r="M387" s="13">
        <v>0.08</v>
      </c>
      <c r="N387" s="10">
        <f t="shared" si="16"/>
        <v>0</v>
      </c>
      <c r="O387" s="10">
        <f t="shared" si="17"/>
        <v>0</v>
      </c>
    </row>
    <row r="388" spans="1:15" ht="84">
      <c r="A388" s="6" t="s">
        <v>1113</v>
      </c>
      <c r="B388" s="14" t="s">
        <v>1114</v>
      </c>
      <c r="C388" s="15"/>
      <c r="D388" s="16" t="s">
        <v>90</v>
      </c>
      <c r="E388" s="17" t="s">
        <v>1115</v>
      </c>
      <c r="F388" s="17" t="s">
        <v>183</v>
      </c>
      <c r="G388" s="6">
        <v>15</v>
      </c>
      <c r="H388" s="10">
        <v>0</v>
      </c>
      <c r="I388" s="16">
        <v>100</v>
      </c>
      <c r="J388" s="12">
        <f>H388/I388</f>
        <v>0</v>
      </c>
      <c r="K388" s="12">
        <f t="shared" si="15"/>
        <v>0</v>
      </c>
      <c r="L388" s="10">
        <f>H388*G388</f>
        <v>0</v>
      </c>
      <c r="M388" s="13">
        <v>0.08</v>
      </c>
      <c r="N388" s="10">
        <f t="shared" si="16"/>
        <v>0</v>
      </c>
      <c r="O388" s="10">
        <f t="shared" si="17"/>
        <v>0</v>
      </c>
    </row>
    <row r="389" spans="1:15">
      <c r="A389" s="6" t="s">
        <v>1116</v>
      </c>
      <c r="B389" s="14" t="s">
        <v>1117</v>
      </c>
      <c r="C389" s="15"/>
      <c r="D389" s="16" t="s">
        <v>1118</v>
      </c>
      <c r="E389" s="16" t="s">
        <v>1119</v>
      </c>
      <c r="F389" s="16" t="s">
        <v>224</v>
      </c>
      <c r="G389" s="6">
        <v>10</v>
      </c>
      <c r="H389" s="10">
        <v>0</v>
      </c>
      <c r="I389" s="16">
        <v>5</v>
      </c>
      <c r="J389" s="12">
        <f>H389/I389</f>
        <v>0</v>
      </c>
      <c r="K389" s="12">
        <f t="shared" si="15"/>
        <v>0</v>
      </c>
      <c r="L389" s="10">
        <f>H389*G389</f>
        <v>0</v>
      </c>
      <c r="M389" s="13">
        <v>0.08</v>
      </c>
      <c r="N389" s="10">
        <f t="shared" si="16"/>
        <v>0</v>
      </c>
      <c r="O389" s="10">
        <f t="shared" si="17"/>
        <v>0</v>
      </c>
    </row>
    <row r="390" spans="1:15">
      <c r="A390" s="6" t="s">
        <v>1120</v>
      </c>
      <c r="B390" s="14" t="s">
        <v>1121</v>
      </c>
      <c r="C390" s="15"/>
      <c r="D390" s="16" t="s">
        <v>39</v>
      </c>
      <c r="E390" s="17" t="s">
        <v>1122</v>
      </c>
      <c r="F390" s="17" t="s">
        <v>284</v>
      </c>
      <c r="G390" s="6">
        <v>20</v>
      </c>
      <c r="H390" s="10">
        <v>0</v>
      </c>
      <c r="I390" s="16">
        <v>28</v>
      </c>
      <c r="J390" s="12">
        <f>H390/I390</f>
        <v>0</v>
      </c>
      <c r="K390" s="12">
        <f t="shared" si="15"/>
        <v>0</v>
      </c>
      <c r="L390" s="10">
        <f>H390*G390</f>
        <v>0</v>
      </c>
      <c r="M390" s="13">
        <v>0.08</v>
      </c>
      <c r="N390" s="10">
        <f t="shared" si="16"/>
        <v>0</v>
      </c>
      <c r="O390" s="10">
        <f t="shared" si="17"/>
        <v>0</v>
      </c>
    </row>
    <row r="391" spans="1:15">
      <c r="A391" s="6" t="s">
        <v>1123</v>
      </c>
      <c r="B391" s="14" t="s">
        <v>1121</v>
      </c>
      <c r="C391" s="15"/>
      <c r="D391" s="16" t="s">
        <v>39</v>
      </c>
      <c r="E391" s="17" t="s">
        <v>119</v>
      </c>
      <c r="F391" s="17" t="s">
        <v>284</v>
      </c>
      <c r="G391" s="6">
        <v>60</v>
      </c>
      <c r="H391" s="10">
        <v>0</v>
      </c>
      <c r="I391" s="16">
        <v>28</v>
      </c>
      <c r="J391" s="12">
        <f>H391/I391</f>
        <v>0</v>
      </c>
      <c r="K391" s="12">
        <f t="shared" si="15"/>
        <v>0</v>
      </c>
      <c r="L391" s="10">
        <f>H391*G391</f>
        <v>0</v>
      </c>
      <c r="M391" s="13">
        <v>0.08</v>
      </c>
      <c r="N391" s="10">
        <f t="shared" si="16"/>
        <v>0</v>
      </c>
      <c r="O391" s="10">
        <f t="shared" si="17"/>
        <v>0</v>
      </c>
    </row>
    <row r="392" spans="1:15" ht="24">
      <c r="A392" s="6" t="s">
        <v>1124</v>
      </c>
      <c r="B392" s="14" t="s">
        <v>1125</v>
      </c>
      <c r="C392" s="15"/>
      <c r="D392" s="16" t="s">
        <v>258</v>
      </c>
      <c r="E392" s="17" t="s">
        <v>1126</v>
      </c>
      <c r="F392" s="17" t="s">
        <v>284</v>
      </c>
      <c r="G392" s="6">
        <v>5</v>
      </c>
      <c r="H392" s="10">
        <v>0</v>
      </c>
      <c r="I392" s="16">
        <v>28</v>
      </c>
      <c r="J392" s="12">
        <f>H392/I392</f>
        <v>0</v>
      </c>
      <c r="K392" s="12">
        <f t="shared" ref="K392:K407" si="18">J392*1.08</f>
        <v>0</v>
      </c>
      <c r="L392" s="10">
        <f>H392*G392</f>
        <v>0</v>
      </c>
      <c r="M392" s="13">
        <v>0.08</v>
      </c>
      <c r="N392" s="10">
        <f t="shared" ref="N392:N407" si="19">L392*M392</f>
        <v>0</v>
      </c>
      <c r="O392" s="10">
        <f t="shared" si="17"/>
        <v>0</v>
      </c>
    </row>
    <row r="393" spans="1:15" ht="24">
      <c r="A393" s="6" t="s">
        <v>1127</v>
      </c>
      <c r="B393" s="14" t="s">
        <v>1125</v>
      </c>
      <c r="C393" s="15"/>
      <c r="D393" s="16" t="s">
        <v>258</v>
      </c>
      <c r="E393" s="17" t="s">
        <v>1128</v>
      </c>
      <c r="F393" s="17" t="s">
        <v>284</v>
      </c>
      <c r="G393" s="6">
        <v>40</v>
      </c>
      <c r="H393" s="10">
        <v>0</v>
      </c>
      <c r="I393" s="16">
        <v>28</v>
      </c>
      <c r="J393" s="12">
        <f>H393/I393</f>
        <v>0</v>
      </c>
      <c r="K393" s="12">
        <f t="shared" si="18"/>
        <v>0</v>
      </c>
      <c r="L393" s="10">
        <f>H393*G393</f>
        <v>0</v>
      </c>
      <c r="M393" s="13">
        <v>0.08</v>
      </c>
      <c r="N393" s="10">
        <f t="shared" si="19"/>
        <v>0</v>
      </c>
      <c r="O393" s="10">
        <f t="shared" ref="O393:O407" si="20">L393+N393</f>
        <v>0</v>
      </c>
    </row>
    <row r="394" spans="1:15">
      <c r="A394" s="6" t="s">
        <v>1129</v>
      </c>
      <c r="B394" s="14" t="s">
        <v>1130</v>
      </c>
      <c r="C394" s="15"/>
      <c r="D394" s="16" t="s">
        <v>258</v>
      </c>
      <c r="E394" s="16" t="s">
        <v>165</v>
      </c>
      <c r="F394" s="16" t="s">
        <v>323</v>
      </c>
      <c r="G394" s="6">
        <v>25</v>
      </c>
      <c r="H394" s="10">
        <v>0</v>
      </c>
      <c r="I394" s="16">
        <v>40</v>
      </c>
      <c r="J394" s="12">
        <f>H394/I394</f>
        <v>0</v>
      </c>
      <c r="K394" s="12">
        <f t="shared" si="18"/>
        <v>0</v>
      </c>
      <c r="L394" s="10">
        <f>H394*G394</f>
        <v>0</v>
      </c>
      <c r="M394" s="13">
        <v>0.08</v>
      </c>
      <c r="N394" s="10">
        <f t="shared" si="19"/>
        <v>0</v>
      </c>
      <c r="O394" s="10">
        <f t="shared" si="20"/>
        <v>0</v>
      </c>
    </row>
    <row r="395" spans="1:15">
      <c r="A395" s="6" t="s">
        <v>1131</v>
      </c>
      <c r="B395" s="14" t="s">
        <v>1130</v>
      </c>
      <c r="C395" s="15"/>
      <c r="D395" s="16" t="s">
        <v>258</v>
      </c>
      <c r="E395" s="16" t="s">
        <v>119</v>
      </c>
      <c r="F395" s="16" t="s">
        <v>323</v>
      </c>
      <c r="G395" s="6">
        <v>5</v>
      </c>
      <c r="H395" s="10">
        <v>0</v>
      </c>
      <c r="I395" s="16">
        <v>40</v>
      </c>
      <c r="J395" s="12">
        <f>H395/I395</f>
        <v>0</v>
      </c>
      <c r="K395" s="12">
        <f t="shared" si="18"/>
        <v>0</v>
      </c>
      <c r="L395" s="10">
        <f>H395*G395</f>
        <v>0</v>
      </c>
      <c r="M395" s="13">
        <v>0.08</v>
      </c>
      <c r="N395" s="10">
        <f t="shared" si="19"/>
        <v>0</v>
      </c>
      <c r="O395" s="10">
        <f t="shared" si="20"/>
        <v>0</v>
      </c>
    </row>
    <row r="396" spans="1:15" ht="36">
      <c r="A396" s="6" t="s">
        <v>1132</v>
      </c>
      <c r="B396" s="14" t="s">
        <v>1130</v>
      </c>
      <c r="C396" s="15"/>
      <c r="D396" s="16" t="s">
        <v>411</v>
      </c>
      <c r="E396" s="16" t="s">
        <v>1133</v>
      </c>
      <c r="F396" s="16" t="s">
        <v>323</v>
      </c>
      <c r="G396" s="6">
        <v>5</v>
      </c>
      <c r="H396" s="10">
        <v>0</v>
      </c>
      <c r="I396" s="16">
        <v>40</v>
      </c>
      <c r="J396" s="12">
        <f>H396/I396</f>
        <v>0</v>
      </c>
      <c r="K396" s="12">
        <f t="shared" si="18"/>
        <v>0</v>
      </c>
      <c r="L396" s="10">
        <f>H396*G396</f>
        <v>0</v>
      </c>
      <c r="M396" s="13">
        <v>0.08</v>
      </c>
      <c r="N396" s="10">
        <f t="shared" si="19"/>
        <v>0</v>
      </c>
      <c r="O396" s="10">
        <f t="shared" si="20"/>
        <v>0</v>
      </c>
    </row>
    <row r="397" spans="1:15">
      <c r="A397" s="6" t="s">
        <v>1134</v>
      </c>
      <c r="B397" s="14" t="s">
        <v>1135</v>
      </c>
      <c r="C397" s="15"/>
      <c r="D397" s="16" t="s">
        <v>46</v>
      </c>
      <c r="E397" s="16" t="s">
        <v>143</v>
      </c>
      <c r="F397" s="16" t="s">
        <v>48</v>
      </c>
      <c r="G397" s="6">
        <v>7</v>
      </c>
      <c r="H397" s="10">
        <v>0</v>
      </c>
      <c r="I397" s="16">
        <v>100</v>
      </c>
      <c r="J397" s="12">
        <f>H397/I397</f>
        <v>0</v>
      </c>
      <c r="K397" s="12">
        <f t="shared" si="18"/>
        <v>0</v>
      </c>
      <c r="L397" s="10">
        <f>H397*G397</f>
        <v>0</v>
      </c>
      <c r="M397" s="13">
        <v>0.08</v>
      </c>
      <c r="N397" s="10">
        <f t="shared" si="19"/>
        <v>0</v>
      </c>
      <c r="O397" s="10">
        <f t="shared" si="20"/>
        <v>0</v>
      </c>
    </row>
    <row r="398" spans="1:15" ht="24">
      <c r="A398" s="6" t="s">
        <v>1136</v>
      </c>
      <c r="B398" s="26" t="s">
        <v>1137</v>
      </c>
      <c r="C398" s="34"/>
      <c r="D398" s="11" t="s">
        <v>155</v>
      </c>
      <c r="E398" s="11"/>
      <c r="F398" s="11" t="s">
        <v>417</v>
      </c>
      <c r="G398" s="6">
        <v>5</v>
      </c>
      <c r="H398" s="10">
        <v>0</v>
      </c>
      <c r="I398" s="11">
        <v>50</v>
      </c>
      <c r="J398" s="12">
        <f>H398/I398</f>
        <v>0</v>
      </c>
      <c r="K398" s="12">
        <f t="shared" si="18"/>
        <v>0</v>
      </c>
      <c r="L398" s="10">
        <f>H398*G398</f>
        <v>0</v>
      </c>
      <c r="M398" s="13">
        <v>0.08</v>
      </c>
      <c r="N398" s="10">
        <f t="shared" si="19"/>
        <v>0</v>
      </c>
      <c r="O398" s="10">
        <f t="shared" si="20"/>
        <v>0</v>
      </c>
    </row>
    <row r="399" spans="1:15">
      <c r="A399" s="6" t="s">
        <v>1138</v>
      </c>
      <c r="B399" s="14" t="s">
        <v>1139</v>
      </c>
      <c r="C399" s="15"/>
      <c r="D399" s="16" t="s">
        <v>46</v>
      </c>
      <c r="E399" s="16" t="s">
        <v>143</v>
      </c>
      <c r="F399" s="16" t="s">
        <v>173</v>
      </c>
      <c r="G399" s="6">
        <v>2</v>
      </c>
      <c r="H399" s="10">
        <v>0</v>
      </c>
      <c r="I399" s="16">
        <v>100</v>
      </c>
      <c r="J399" s="12">
        <f>H399/I399</f>
        <v>0</v>
      </c>
      <c r="K399" s="12">
        <f t="shared" si="18"/>
        <v>0</v>
      </c>
      <c r="L399" s="10">
        <f>H399*G399</f>
        <v>0</v>
      </c>
      <c r="M399" s="13">
        <v>0.08</v>
      </c>
      <c r="N399" s="10">
        <f t="shared" si="19"/>
        <v>0</v>
      </c>
      <c r="O399" s="10">
        <f t="shared" si="20"/>
        <v>0</v>
      </c>
    </row>
    <row r="400" spans="1:15">
      <c r="A400" s="6" t="s">
        <v>1140</v>
      </c>
      <c r="B400" s="7" t="s">
        <v>1141</v>
      </c>
      <c r="C400" s="8"/>
      <c r="D400" s="9" t="s">
        <v>90</v>
      </c>
      <c r="E400" s="76"/>
      <c r="F400" s="9" t="s">
        <v>133</v>
      </c>
      <c r="G400" s="6">
        <v>400</v>
      </c>
      <c r="H400" s="10">
        <v>0</v>
      </c>
      <c r="I400" s="9">
        <v>20</v>
      </c>
      <c r="J400" s="12">
        <f>H400/I400</f>
        <v>0</v>
      </c>
      <c r="K400" s="12">
        <f t="shared" si="18"/>
        <v>0</v>
      </c>
      <c r="L400" s="10">
        <f>H400*G400</f>
        <v>0</v>
      </c>
      <c r="M400" s="13">
        <v>0.08</v>
      </c>
      <c r="N400" s="10">
        <f t="shared" si="19"/>
        <v>0</v>
      </c>
      <c r="O400" s="10">
        <f t="shared" si="20"/>
        <v>0</v>
      </c>
    </row>
    <row r="401" spans="1:15">
      <c r="A401" s="6" t="s">
        <v>1142</v>
      </c>
      <c r="B401" s="7" t="s">
        <v>1143</v>
      </c>
      <c r="C401" s="8"/>
      <c r="D401" s="9" t="s">
        <v>85</v>
      </c>
      <c r="E401" s="28">
        <v>0.03</v>
      </c>
      <c r="F401" s="9" t="s">
        <v>1144</v>
      </c>
      <c r="G401" s="6">
        <v>80</v>
      </c>
      <c r="H401" s="10">
        <v>0</v>
      </c>
      <c r="I401" s="9">
        <v>1</v>
      </c>
      <c r="J401" s="12">
        <f>H401/I401</f>
        <v>0</v>
      </c>
      <c r="K401" s="12">
        <f t="shared" si="18"/>
        <v>0</v>
      </c>
      <c r="L401" s="10">
        <f>H401*G401</f>
        <v>0</v>
      </c>
      <c r="M401" s="13">
        <v>0.08</v>
      </c>
      <c r="N401" s="10">
        <f t="shared" si="19"/>
        <v>0</v>
      </c>
      <c r="O401" s="10">
        <f t="shared" si="20"/>
        <v>0</v>
      </c>
    </row>
    <row r="402" spans="1:15">
      <c r="A402" s="6" t="s">
        <v>1145</v>
      </c>
      <c r="B402" s="7" t="s">
        <v>1143</v>
      </c>
      <c r="C402" s="8"/>
      <c r="D402" s="9" t="s">
        <v>85</v>
      </c>
      <c r="E402" s="28">
        <v>0.03</v>
      </c>
      <c r="F402" s="9" t="s">
        <v>62</v>
      </c>
      <c r="G402" s="6">
        <v>40</v>
      </c>
      <c r="H402" s="10">
        <v>0</v>
      </c>
      <c r="I402" s="9">
        <v>100</v>
      </c>
      <c r="J402" s="12">
        <f>H402/I402</f>
        <v>0</v>
      </c>
      <c r="K402" s="12">
        <f t="shared" si="18"/>
        <v>0</v>
      </c>
      <c r="L402" s="10">
        <f>H402*G402</f>
        <v>0</v>
      </c>
      <c r="M402" s="13">
        <v>0.08</v>
      </c>
      <c r="N402" s="10">
        <f t="shared" si="19"/>
        <v>0</v>
      </c>
      <c r="O402" s="10">
        <f t="shared" si="20"/>
        <v>0</v>
      </c>
    </row>
    <row r="403" spans="1:15" ht="48">
      <c r="A403" s="6" t="s">
        <v>1146</v>
      </c>
      <c r="B403" s="26" t="s">
        <v>1147</v>
      </c>
      <c r="C403" s="27"/>
      <c r="D403" s="16" t="s">
        <v>113</v>
      </c>
      <c r="E403" s="16" t="s">
        <v>1148</v>
      </c>
      <c r="F403" s="16" t="s">
        <v>156</v>
      </c>
      <c r="G403" s="16">
        <v>20</v>
      </c>
      <c r="H403" s="10">
        <v>0</v>
      </c>
      <c r="I403" s="11">
        <v>50</v>
      </c>
      <c r="J403" s="12">
        <f>H403/I403</f>
        <v>0</v>
      </c>
      <c r="K403" s="12">
        <f t="shared" si="18"/>
        <v>0</v>
      </c>
      <c r="L403" s="10">
        <f>H403*G403</f>
        <v>0</v>
      </c>
      <c r="M403" s="13">
        <v>0.08</v>
      </c>
      <c r="N403" s="10">
        <f t="shared" si="19"/>
        <v>0</v>
      </c>
      <c r="O403" s="10">
        <f t="shared" si="20"/>
        <v>0</v>
      </c>
    </row>
    <row r="404" spans="1:15" ht="24">
      <c r="A404" s="6" t="s">
        <v>1149</v>
      </c>
      <c r="B404" s="14" t="s">
        <v>1150</v>
      </c>
      <c r="C404" s="15"/>
      <c r="D404" s="16" t="s">
        <v>90</v>
      </c>
      <c r="E404" s="17" t="s">
        <v>132</v>
      </c>
      <c r="F404" s="17" t="s">
        <v>133</v>
      </c>
      <c r="G404" s="6">
        <v>60</v>
      </c>
      <c r="H404" s="10">
        <v>0</v>
      </c>
      <c r="I404" s="16">
        <v>20</v>
      </c>
      <c r="J404" s="12">
        <f>H404/I404</f>
        <v>0</v>
      </c>
      <c r="K404" s="12">
        <f t="shared" si="18"/>
        <v>0</v>
      </c>
      <c r="L404" s="10">
        <f>H404*G404</f>
        <v>0</v>
      </c>
      <c r="M404" s="13">
        <v>0.08</v>
      </c>
      <c r="N404" s="10">
        <f t="shared" si="19"/>
        <v>0</v>
      </c>
      <c r="O404" s="10">
        <f t="shared" si="20"/>
        <v>0</v>
      </c>
    </row>
    <row r="405" spans="1:15" ht="36">
      <c r="A405" s="6" t="s">
        <v>1151</v>
      </c>
      <c r="B405" s="14" t="s">
        <v>1152</v>
      </c>
      <c r="C405" s="15"/>
      <c r="D405" s="17" t="s">
        <v>39</v>
      </c>
      <c r="E405" s="17" t="s">
        <v>125</v>
      </c>
      <c r="F405" s="17" t="s">
        <v>367</v>
      </c>
      <c r="G405" s="6">
        <v>4</v>
      </c>
      <c r="H405" s="10">
        <v>0</v>
      </c>
      <c r="I405" s="16">
        <v>28</v>
      </c>
      <c r="J405" s="12">
        <f>H405/I405</f>
        <v>0</v>
      </c>
      <c r="K405" s="12">
        <f t="shared" si="18"/>
        <v>0</v>
      </c>
      <c r="L405" s="10">
        <f>H405*G405</f>
        <v>0</v>
      </c>
      <c r="M405" s="13">
        <v>0.08</v>
      </c>
      <c r="N405" s="10">
        <f t="shared" si="19"/>
        <v>0</v>
      </c>
      <c r="O405" s="10">
        <f t="shared" si="20"/>
        <v>0</v>
      </c>
    </row>
    <row r="406" spans="1:15" ht="36">
      <c r="A406" s="6" t="s">
        <v>1153</v>
      </c>
      <c r="B406" s="14" t="s">
        <v>1152</v>
      </c>
      <c r="C406" s="15"/>
      <c r="D406" s="17" t="s">
        <v>39</v>
      </c>
      <c r="E406" s="17" t="s">
        <v>1154</v>
      </c>
      <c r="F406" s="17" t="s">
        <v>367</v>
      </c>
      <c r="G406" s="6">
        <v>10</v>
      </c>
      <c r="H406" s="10">
        <v>0</v>
      </c>
      <c r="I406" s="16">
        <v>28</v>
      </c>
      <c r="J406" s="12">
        <f>H406/I406</f>
        <v>0</v>
      </c>
      <c r="K406" s="12">
        <f t="shared" si="18"/>
        <v>0</v>
      </c>
      <c r="L406" s="10">
        <f>H406*G406</f>
        <v>0</v>
      </c>
      <c r="M406" s="13">
        <v>0.08</v>
      </c>
      <c r="N406" s="10">
        <f t="shared" si="19"/>
        <v>0</v>
      </c>
      <c r="O406" s="10">
        <f t="shared" si="20"/>
        <v>0</v>
      </c>
    </row>
    <row r="407" spans="1:15" ht="144">
      <c r="A407" s="6" t="s">
        <v>1155</v>
      </c>
      <c r="B407" s="7" t="s">
        <v>1156</v>
      </c>
      <c r="C407" s="8"/>
      <c r="D407" s="9" t="s">
        <v>1157</v>
      </c>
      <c r="E407" s="9"/>
      <c r="F407" s="9" t="s">
        <v>1158</v>
      </c>
      <c r="G407" s="6">
        <v>25</v>
      </c>
      <c r="H407" s="10">
        <v>0</v>
      </c>
      <c r="I407" s="9">
        <v>125</v>
      </c>
      <c r="J407" s="12">
        <f>H407/I407</f>
        <v>0</v>
      </c>
      <c r="K407" s="12">
        <f t="shared" si="18"/>
        <v>0</v>
      </c>
      <c r="L407" s="10">
        <f>H407*G407</f>
        <v>0</v>
      </c>
      <c r="M407" s="13">
        <v>0.08</v>
      </c>
      <c r="N407" s="10">
        <f t="shared" si="19"/>
        <v>0</v>
      </c>
      <c r="O407" s="10">
        <f t="shared" si="20"/>
        <v>0</v>
      </c>
    </row>
    <row r="408" spans="1:15">
      <c r="A408" s="77" t="s">
        <v>1159</v>
      </c>
      <c r="B408" s="77"/>
      <c r="C408" s="77"/>
      <c r="D408" s="77"/>
      <c r="E408" s="77"/>
      <c r="F408" s="77"/>
      <c r="G408" s="77"/>
      <c r="H408" s="77"/>
      <c r="I408" s="78"/>
      <c r="J408" s="78"/>
      <c r="K408" s="78"/>
      <c r="L408" s="79">
        <f>SUM(L8:L407)</f>
        <v>0</v>
      </c>
      <c r="M408" s="79" t="s">
        <v>1160</v>
      </c>
      <c r="N408" s="79">
        <f>SUM(N8:N407)</f>
        <v>0</v>
      </c>
      <c r="O408" s="79">
        <f>SUM(O8:O407)</f>
        <v>0</v>
      </c>
    </row>
  </sheetData>
  <mergeCells count="4">
    <mergeCell ref="A6:B6"/>
    <mergeCell ref="A408:H408"/>
    <mergeCell ref="A2:O2"/>
    <mergeCell ref="A4:O4"/>
  </mergeCells>
  <printOptions headings="1"/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headerFooter scaleWithDoc="0">
    <oddHeader>&amp;LSP ZOZ MSWiA w Koszalinie&amp;RZałącznik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8C-E4B0-4DBF-933C-949376AF08BC}">
  <dimension ref="A2:O29"/>
  <sheetViews>
    <sheetView zoomScaleNormal="100" workbookViewId="0">
      <selection activeCell="A4" sqref="A4:O4"/>
    </sheetView>
  </sheetViews>
  <sheetFormatPr defaultRowHeight="15"/>
  <cols>
    <col min="2" max="2" width="18.140625" customWidth="1"/>
    <col min="9" max="9" width="11" customWidth="1"/>
  </cols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6" spans="1:15">
      <c r="A6" s="1" t="s">
        <v>1163</v>
      </c>
      <c r="B6" s="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60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83" t="s">
        <v>6</v>
      </c>
      <c r="G7" s="4" t="s">
        <v>7</v>
      </c>
      <c r="H7" s="83" t="s">
        <v>8</v>
      </c>
      <c r="I7" s="4" t="s">
        <v>1161</v>
      </c>
      <c r="J7" s="4" t="s">
        <v>9</v>
      </c>
      <c r="K7" s="4" t="s">
        <v>10</v>
      </c>
      <c r="L7" s="83" t="s">
        <v>11</v>
      </c>
      <c r="M7" s="83" t="s">
        <v>12</v>
      </c>
      <c r="N7" s="84" t="s">
        <v>13</v>
      </c>
      <c r="O7" s="83" t="s">
        <v>14</v>
      </c>
    </row>
    <row r="8" spans="1:15" ht="48">
      <c r="A8" s="46" t="s">
        <v>15</v>
      </c>
      <c r="B8" s="34" t="s">
        <v>1164</v>
      </c>
      <c r="C8" s="34"/>
      <c r="D8" s="11" t="s">
        <v>1165</v>
      </c>
      <c r="E8" s="11" t="s">
        <v>1166</v>
      </c>
      <c r="F8" s="11" t="s">
        <v>31</v>
      </c>
      <c r="G8" s="46">
        <v>5</v>
      </c>
      <c r="H8" s="47">
        <v>0</v>
      </c>
      <c r="I8" s="11">
        <v>10</v>
      </c>
      <c r="J8" s="47">
        <f t="shared" ref="J8:J28" si="0">H8/I8</f>
        <v>0</v>
      </c>
      <c r="K8" s="12">
        <f t="shared" ref="K8:K28" si="1">J8*1.08</f>
        <v>0</v>
      </c>
      <c r="L8" s="47">
        <f t="shared" ref="L8:L28" si="2">H8*G8</f>
        <v>0</v>
      </c>
      <c r="M8" s="13">
        <v>0.08</v>
      </c>
      <c r="N8" s="47">
        <f t="shared" ref="N8:N28" si="3">L8*M8</f>
        <v>0</v>
      </c>
      <c r="O8" s="47">
        <f t="shared" ref="O8:O28" si="4">L8+N8</f>
        <v>0</v>
      </c>
    </row>
    <row r="9" spans="1:15" ht="36">
      <c r="A9" s="46" t="s">
        <v>19</v>
      </c>
      <c r="B9" s="34" t="s">
        <v>1167</v>
      </c>
      <c r="C9" s="34"/>
      <c r="D9" s="11" t="s">
        <v>1168</v>
      </c>
      <c r="E9" s="11" t="s">
        <v>1169</v>
      </c>
      <c r="F9" s="85" t="s">
        <v>66</v>
      </c>
      <c r="G9" s="46">
        <v>10</v>
      </c>
      <c r="H9" s="47">
        <v>0</v>
      </c>
      <c r="I9" s="11">
        <v>30</v>
      </c>
      <c r="J9" s="47">
        <f t="shared" si="0"/>
        <v>0</v>
      </c>
      <c r="K9" s="12">
        <f t="shared" si="1"/>
        <v>0</v>
      </c>
      <c r="L9" s="47">
        <f t="shared" si="2"/>
        <v>0</v>
      </c>
      <c r="M9" s="13">
        <v>0.08</v>
      </c>
      <c r="N9" s="47">
        <f t="shared" si="3"/>
        <v>0</v>
      </c>
      <c r="O9" s="47">
        <f t="shared" si="4"/>
        <v>0</v>
      </c>
    </row>
    <row r="10" spans="1:15" ht="48">
      <c r="A10" s="46" t="s">
        <v>24</v>
      </c>
      <c r="B10" s="34" t="s">
        <v>1167</v>
      </c>
      <c r="C10" s="34"/>
      <c r="D10" s="11" t="s">
        <v>1170</v>
      </c>
      <c r="E10" s="11" t="s">
        <v>1171</v>
      </c>
      <c r="F10" s="85" t="s">
        <v>106</v>
      </c>
      <c r="G10" s="46">
        <v>10</v>
      </c>
      <c r="H10" s="47">
        <v>0</v>
      </c>
      <c r="I10" s="11">
        <v>30</v>
      </c>
      <c r="J10" s="47">
        <f t="shared" si="0"/>
        <v>0</v>
      </c>
      <c r="K10" s="12">
        <f t="shared" si="1"/>
        <v>0</v>
      </c>
      <c r="L10" s="47">
        <f t="shared" si="2"/>
        <v>0</v>
      </c>
      <c r="M10" s="13">
        <v>0.08</v>
      </c>
      <c r="N10" s="47">
        <f t="shared" si="3"/>
        <v>0</v>
      </c>
      <c r="O10" s="47">
        <f t="shared" si="4"/>
        <v>0</v>
      </c>
    </row>
    <row r="11" spans="1:15" ht="24">
      <c r="A11" s="46" t="s">
        <v>29</v>
      </c>
      <c r="B11" s="26" t="s">
        <v>1172</v>
      </c>
      <c r="C11" s="26"/>
      <c r="D11" s="11" t="s">
        <v>136</v>
      </c>
      <c r="E11" s="11" t="s">
        <v>1173</v>
      </c>
      <c r="F11" s="60" t="s">
        <v>1174</v>
      </c>
      <c r="G11" s="46">
        <v>27</v>
      </c>
      <c r="H11" s="47">
        <v>0</v>
      </c>
      <c r="I11" s="11">
        <v>6</v>
      </c>
      <c r="J11" s="47">
        <f t="shared" si="0"/>
        <v>0</v>
      </c>
      <c r="K11" s="12">
        <f t="shared" si="1"/>
        <v>0</v>
      </c>
      <c r="L11" s="47">
        <f t="shared" si="2"/>
        <v>0</v>
      </c>
      <c r="M11" s="13">
        <v>0.08</v>
      </c>
      <c r="N11" s="47">
        <f t="shared" si="3"/>
        <v>0</v>
      </c>
      <c r="O11" s="47">
        <f t="shared" si="4"/>
        <v>0</v>
      </c>
    </row>
    <row r="12" spans="1:15">
      <c r="A12" s="46" t="s">
        <v>32</v>
      </c>
      <c r="B12" s="34" t="s">
        <v>1175</v>
      </c>
      <c r="C12" s="34"/>
      <c r="D12" s="86" t="s">
        <v>295</v>
      </c>
      <c r="E12" s="86" t="s">
        <v>129</v>
      </c>
      <c r="F12" s="86" t="s">
        <v>1176</v>
      </c>
      <c r="G12" s="46">
        <v>100</v>
      </c>
      <c r="H12" s="47">
        <v>0</v>
      </c>
      <c r="I12" s="11">
        <v>5</v>
      </c>
      <c r="J12" s="47">
        <f t="shared" si="0"/>
        <v>0</v>
      </c>
      <c r="K12" s="12">
        <f t="shared" si="1"/>
        <v>0</v>
      </c>
      <c r="L12" s="47">
        <f t="shared" si="2"/>
        <v>0</v>
      </c>
      <c r="M12" s="13">
        <v>0.08</v>
      </c>
      <c r="N12" s="47">
        <f t="shared" si="3"/>
        <v>0</v>
      </c>
      <c r="O12" s="47">
        <f t="shared" si="4"/>
        <v>0</v>
      </c>
    </row>
    <row r="13" spans="1:15" ht="24.75">
      <c r="A13" s="46" t="s">
        <v>37</v>
      </c>
      <c r="B13" s="34" t="s">
        <v>1175</v>
      </c>
      <c r="C13" s="34"/>
      <c r="D13" s="86" t="s">
        <v>1177</v>
      </c>
      <c r="E13" s="86" t="s">
        <v>143</v>
      </c>
      <c r="F13" s="86" t="s">
        <v>66</v>
      </c>
      <c r="G13" s="46">
        <v>60</v>
      </c>
      <c r="H13" s="47">
        <v>0</v>
      </c>
      <c r="I13" s="11">
        <v>30</v>
      </c>
      <c r="J13" s="47">
        <f t="shared" si="0"/>
        <v>0</v>
      </c>
      <c r="K13" s="12">
        <f t="shared" si="1"/>
        <v>0</v>
      </c>
      <c r="L13" s="47">
        <f t="shared" si="2"/>
        <v>0</v>
      </c>
      <c r="M13" s="13">
        <v>0.08</v>
      </c>
      <c r="N13" s="47">
        <f t="shared" si="3"/>
        <v>0</v>
      </c>
      <c r="O13" s="47">
        <f t="shared" si="4"/>
        <v>0</v>
      </c>
    </row>
    <row r="14" spans="1:15" ht="48">
      <c r="A14" s="46" t="s">
        <v>42</v>
      </c>
      <c r="B14" s="34" t="s">
        <v>1178</v>
      </c>
      <c r="C14" s="34"/>
      <c r="D14" s="11" t="s">
        <v>1165</v>
      </c>
      <c r="E14" s="11" t="s">
        <v>1179</v>
      </c>
      <c r="F14" s="11" t="s">
        <v>1180</v>
      </c>
      <c r="G14" s="46">
        <v>5</v>
      </c>
      <c r="H14" s="47">
        <v>0</v>
      </c>
      <c r="I14" s="11">
        <v>10</v>
      </c>
      <c r="J14" s="47">
        <f t="shared" si="0"/>
        <v>0</v>
      </c>
      <c r="K14" s="12">
        <f t="shared" si="1"/>
        <v>0</v>
      </c>
      <c r="L14" s="47">
        <f t="shared" si="2"/>
        <v>0</v>
      </c>
      <c r="M14" s="13">
        <v>0.08</v>
      </c>
      <c r="N14" s="47">
        <f t="shared" si="3"/>
        <v>0</v>
      </c>
      <c r="O14" s="47">
        <f t="shared" si="4"/>
        <v>0</v>
      </c>
    </row>
    <row r="15" spans="1:15" ht="24">
      <c r="A15" s="46" t="s">
        <v>44</v>
      </c>
      <c r="B15" s="34" t="s">
        <v>1181</v>
      </c>
      <c r="C15" s="34"/>
      <c r="D15" s="85" t="s">
        <v>46</v>
      </c>
      <c r="E15" s="85" t="s">
        <v>846</v>
      </c>
      <c r="F15" s="85" t="s">
        <v>207</v>
      </c>
      <c r="G15" s="46">
        <v>20</v>
      </c>
      <c r="H15" s="47">
        <v>0</v>
      </c>
      <c r="I15" s="11">
        <v>40</v>
      </c>
      <c r="J15" s="47">
        <f t="shared" si="0"/>
        <v>0</v>
      </c>
      <c r="K15" s="12">
        <f t="shared" si="1"/>
        <v>0</v>
      </c>
      <c r="L15" s="47">
        <f t="shared" si="2"/>
        <v>0</v>
      </c>
      <c r="M15" s="13">
        <v>0.08</v>
      </c>
      <c r="N15" s="47">
        <f t="shared" si="3"/>
        <v>0</v>
      </c>
      <c r="O15" s="47">
        <f t="shared" si="4"/>
        <v>0</v>
      </c>
    </row>
    <row r="16" spans="1:15" ht="24">
      <c r="A16" s="46" t="s">
        <v>49</v>
      </c>
      <c r="B16" s="34" t="s">
        <v>1182</v>
      </c>
      <c r="C16" s="34"/>
      <c r="D16" s="85" t="s">
        <v>46</v>
      </c>
      <c r="E16" s="85" t="s">
        <v>993</v>
      </c>
      <c r="F16" s="85" t="s">
        <v>102</v>
      </c>
      <c r="G16" s="46">
        <v>80</v>
      </c>
      <c r="H16" s="47">
        <v>0</v>
      </c>
      <c r="I16" s="11">
        <v>50</v>
      </c>
      <c r="J16" s="47">
        <f t="shared" si="0"/>
        <v>0</v>
      </c>
      <c r="K16" s="12">
        <f t="shared" si="1"/>
        <v>0</v>
      </c>
      <c r="L16" s="47">
        <f t="shared" si="2"/>
        <v>0</v>
      </c>
      <c r="M16" s="13">
        <v>0.08</v>
      </c>
      <c r="N16" s="47">
        <f t="shared" si="3"/>
        <v>0</v>
      </c>
      <c r="O16" s="47">
        <f t="shared" si="4"/>
        <v>0</v>
      </c>
    </row>
    <row r="17" spans="1:15" ht="24">
      <c r="A17" s="46" t="s">
        <v>53</v>
      </c>
      <c r="B17" s="34" t="s">
        <v>1182</v>
      </c>
      <c r="C17" s="34"/>
      <c r="D17" s="11" t="s">
        <v>136</v>
      </c>
      <c r="E17" s="11" t="s">
        <v>634</v>
      </c>
      <c r="F17" s="11" t="s">
        <v>36</v>
      </c>
      <c r="G17" s="46">
        <v>100</v>
      </c>
      <c r="H17" s="47">
        <v>0</v>
      </c>
      <c r="I17" s="11">
        <v>10</v>
      </c>
      <c r="J17" s="47">
        <f t="shared" si="0"/>
        <v>0</v>
      </c>
      <c r="K17" s="12">
        <f t="shared" si="1"/>
        <v>0</v>
      </c>
      <c r="L17" s="47">
        <f t="shared" si="2"/>
        <v>0</v>
      </c>
      <c r="M17" s="13">
        <v>0.08</v>
      </c>
      <c r="N17" s="47">
        <f t="shared" si="3"/>
        <v>0</v>
      </c>
      <c r="O17" s="47">
        <f t="shared" si="4"/>
        <v>0</v>
      </c>
    </row>
    <row r="18" spans="1:15" ht="48">
      <c r="A18" s="46" t="s">
        <v>55</v>
      </c>
      <c r="B18" s="34" t="s">
        <v>1183</v>
      </c>
      <c r="C18" s="34"/>
      <c r="D18" s="85" t="s">
        <v>1184</v>
      </c>
      <c r="E18" s="85" t="s">
        <v>1185</v>
      </c>
      <c r="F18" s="11" t="s">
        <v>1186</v>
      </c>
      <c r="G18" s="46">
        <v>35</v>
      </c>
      <c r="H18" s="47">
        <v>0</v>
      </c>
      <c r="I18" s="11">
        <v>10</v>
      </c>
      <c r="J18" s="47">
        <f t="shared" si="0"/>
        <v>0</v>
      </c>
      <c r="K18" s="12">
        <f t="shared" si="1"/>
        <v>0</v>
      </c>
      <c r="L18" s="47">
        <f t="shared" si="2"/>
        <v>0</v>
      </c>
      <c r="M18" s="13">
        <v>0.08</v>
      </c>
      <c r="N18" s="47">
        <f t="shared" si="3"/>
        <v>0</v>
      </c>
      <c r="O18" s="47">
        <f t="shared" si="4"/>
        <v>0</v>
      </c>
    </row>
    <row r="19" spans="1:15" ht="48">
      <c r="A19" s="46" t="s">
        <v>58</v>
      </c>
      <c r="B19" s="34" t="s">
        <v>1183</v>
      </c>
      <c r="C19" s="34"/>
      <c r="D19" s="85" t="s">
        <v>1184</v>
      </c>
      <c r="E19" s="85" t="s">
        <v>1187</v>
      </c>
      <c r="F19" s="11" t="s">
        <v>1188</v>
      </c>
      <c r="G19" s="46">
        <v>50</v>
      </c>
      <c r="H19" s="47">
        <v>0</v>
      </c>
      <c r="I19" s="11">
        <v>10</v>
      </c>
      <c r="J19" s="47">
        <f t="shared" si="0"/>
        <v>0</v>
      </c>
      <c r="K19" s="12">
        <f t="shared" si="1"/>
        <v>0</v>
      </c>
      <c r="L19" s="47">
        <f t="shared" si="2"/>
        <v>0</v>
      </c>
      <c r="M19" s="13">
        <v>0.08</v>
      </c>
      <c r="N19" s="47">
        <f t="shared" si="3"/>
        <v>0</v>
      </c>
      <c r="O19" s="47">
        <f t="shared" si="4"/>
        <v>0</v>
      </c>
    </row>
    <row r="20" spans="1:15" ht="48">
      <c r="A20" s="46" t="s">
        <v>63</v>
      </c>
      <c r="B20" s="34" t="s">
        <v>1189</v>
      </c>
      <c r="C20" s="34"/>
      <c r="D20" s="85" t="s">
        <v>1184</v>
      </c>
      <c r="E20" s="85" t="s">
        <v>1190</v>
      </c>
      <c r="F20" s="11" t="s">
        <v>1186</v>
      </c>
      <c r="G20" s="46">
        <v>60</v>
      </c>
      <c r="H20" s="47">
        <v>0</v>
      </c>
      <c r="I20" s="11">
        <v>10</v>
      </c>
      <c r="J20" s="47">
        <f t="shared" si="0"/>
        <v>0</v>
      </c>
      <c r="K20" s="12">
        <f t="shared" si="1"/>
        <v>0</v>
      </c>
      <c r="L20" s="47">
        <f t="shared" si="2"/>
        <v>0</v>
      </c>
      <c r="M20" s="13">
        <v>0.08</v>
      </c>
      <c r="N20" s="47">
        <f t="shared" si="3"/>
        <v>0</v>
      </c>
      <c r="O20" s="47">
        <f t="shared" si="4"/>
        <v>0</v>
      </c>
    </row>
    <row r="21" spans="1:15" ht="48">
      <c r="A21" s="46" t="s">
        <v>67</v>
      </c>
      <c r="B21" s="34" t="s">
        <v>1189</v>
      </c>
      <c r="C21" s="34"/>
      <c r="D21" s="85" t="s">
        <v>1184</v>
      </c>
      <c r="E21" s="85" t="s">
        <v>1191</v>
      </c>
      <c r="F21" s="11" t="s">
        <v>1192</v>
      </c>
      <c r="G21" s="46">
        <v>40</v>
      </c>
      <c r="H21" s="47">
        <v>0</v>
      </c>
      <c r="I21" s="11">
        <v>10</v>
      </c>
      <c r="J21" s="47">
        <f t="shared" si="0"/>
        <v>0</v>
      </c>
      <c r="K21" s="12">
        <f t="shared" si="1"/>
        <v>0</v>
      </c>
      <c r="L21" s="47">
        <f t="shared" si="2"/>
        <v>0</v>
      </c>
      <c r="M21" s="13">
        <v>0.08</v>
      </c>
      <c r="N21" s="47">
        <f t="shared" si="3"/>
        <v>0</v>
      </c>
      <c r="O21" s="47">
        <f t="shared" si="4"/>
        <v>0</v>
      </c>
    </row>
    <row r="22" spans="1:15" ht="48">
      <c r="A22" s="46" t="s">
        <v>69</v>
      </c>
      <c r="B22" s="34" t="s">
        <v>1189</v>
      </c>
      <c r="C22" s="34"/>
      <c r="D22" s="85" t="s">
        <v>1184</v>
      </c>
      <c r="E22" s="85" t="s">
        <v>1193</v>
      </c>
      <c r="F22" s="11" t="s">
        <v>1188</v>
      </c>
      <c r="G22" s="46">
        <v>150</v>
      </c>
      <c r="H22" s="47">
        <v>0</v>
      </c>
      <c r="I22" s="11">
        <v>10</v>
      </c>
      <c r="J22" s="47">
        <f t="shared" si="0"/>
        <v>0</v>
      </c>
      <c r="K22" s="12">
        <f t="shared" si="1"/>
        <v>0</v>
      </c>
      <c r="L22" s="47">
        <f t="shared" si="2"/>
        <v>0</v>
      </c>
      <c r="M22" s="13">
        <v>0.08</v>
      </c>
      <c r="N22" s="47">
        <f t="shared" si="3"/>
        <v>0</v>
      </c>
      <c r="O22" s="47">
        <f t="shared" si="4"/>
        <v>0</v>
      </c>
    </row>
    <row r="23" spans="1:15" ht="96">
      <c r="A23" s="46" t="s">
        <v>72</v>
      </c>
      <c r="B23" s="34" t="s">
        <v>1194</v>
      </c>
      <c r="C23" s="34"/>
      <c r="D23" s="11" t="s">
        <v>1165</v>
      </c>
      <c r="E23" s="11" t="s">
        <v>1195</v>
      </c>
      <c r="F23" s="11" t="s">
        <v>1196</v>
      </c>
      <c r="G23" s="46">
        <v>6</v>
      </c>
      <c r="H23" s="47">
        <v>0</v>
      </c>
      <c r="I23" s="11">
        <v>5</v>
      </c>
      <c r="J23" s="47">
        <f t="shared" si="0"/>
        <v>0</v>
      </c>
      <c r="K23" s="12">
        <f t="shared" si="1"/>
        <v>0</v>
      </c>
      <c r="L23" s="47">
        <f t="shared" si="2"/>
        <v>0</v>
      </c>
      <c r="M23" s="13">
        <v>0.08</v>
      </c>
      <c r="N23" s="47">
        <f t="shared" si="3"/>
        <v>0</v>
      </c>
      <c r="O23" s="47">
        <f t="shared" si="4"/>
        <v>0</v>
      </c>
    </row>
    <row r="24" spans="1:15" ht="120">
      <c r="A24" s="46" t="s">
        <v>74</v>
      </c>
      <c r="B24" s="34" t="s">
        <v>1197</v>
      </c>
      <c r="C24" s="34"/>
      <c r="D24" s="11" t="s">
        <v>1165</v>
      </c>
      <c r="E24" s="11" t="s">
        <v>1166</v>
      </c>
      <c r="F24" s="11" t="s">
        <v>1198</v>
      </c>
      <c r="G24" s="46">
        <v>2</v>
      </c>
      <c r="H24" s="47">
        <v>0</v>
      </c>
      <c r="I24" s="11">
        <v>5</v>
      </c>
      <c r="J24" s="47">
        <f t="shared" si="0"/>
        <v>0</v>
      </c>
      <c r="K24" s="12">
        <f t="shared" si="1"/>
        <v>0</v>
      </c>
      <c r="L24" s="47">
        <f t="shared" si="2"/>
        <v>0</v>
      </c>
      <c r="M24" s="13">
        <v>0.08</v>
      </c>
      <c r="N24" s="47">
        <f t="shared" si="3"/>
        <v>0</v>
      </c>
      <c r="O24" s="47">
        <f t="shared" si="4"/>
        <v>0</v>
      </c>
    </row>
    <row r="25" spans="1:15" ht="24">
      <c r="A25" s="46" t="s">
        <v>78</v>
      </c>
      <c r="B25" s="34" t="s">
        <v>1199</v>
      </c>
      <c r="C25" s="34"/>
      <c r="D25" s="11" t="s">
        <v>210</v>
      </c>
      <c r="E25" s="85" t="s">
        <v>1200</v>
      </c>
      <c r="F25" s="85" t="s">
        <v>1201</v>
      </c>
      <c r="G25" s="46">
        <v>250</v>
      </c>
      <c r="H25" s="47">
        <v>0</v>
      </c>
      <c r="I25" s="11">
        <v>150</v>
      </c>
      <c r="J25" s="47">
        <f t="shared" si="0"/>
        <v>0</v>
      </c>
      <c r="K25" s="12">
        <f t="shared" si="1"/>
        <v>0</v>
      </c>
      <c r="L25" s="47">
        <f t="shared" si="2"/>
        <v>0</v>
      </c>
      <c r="M25" s="13">
        <v>0.08</v>
      </c>
      <c r="N25" s="47">
        <f t="shared" si="3"/>
        <v>0</v>
      </c>
      <c r="O25" s="47">
        <f t="shared" si="4"/>
        <v>0</v>
      </c>
    </row>
    <row r="26" spans="1:15" ht="24">
      <c r="A26" s="46" t="s">
        <v>83</v>
      </c>
      <c r="B26" s="34" t="s">
        <v>1202</v>
      </c>
      <c r="C26" s="34"/>
      <c r="D26" s="85" t="s">
        <v>46</v>
      </c>
      <c r="E26" s="85" t="s">
        <v>172</v>
      </c>
      <c r="F26" s="85" t="s">
        <v>106</v>
      </c>
      <c r="G26" s="46">
        <v>115</v>
      </c>
      <c r="H26" s="47">
        <v>0</v>
      </c>
      <c r="I26" s="11">
        <v>30</v>
      </c>
      <c r="J26" s="47">
        <f t="shared" si="0"/>
        <v>0</v>
      </c>
      <c r="K26" s="12">
        <f t="shared" si="1"/>
        <v>0</v>
      </c>
      <c r="L26" s="47">
        <f t="shared" si="2"/>
        <v>0</v>
      </c>
      <c r="M26" s="13">
        <v>0.08</v>
      </c>
      <c r="N26" s="47">
        <f t="shared" si="3"/>
        <v>0</v>
      </c>
      <c r="O26" s="47">
        <f t="shared" si="4"/>
        <v>0</v>
      </c>
    </row>
    <row r="27" spans="1:15" ht="24">
      <c r="A27" s="46" t="s">
        <v>86</v>
      </c>
      <c r="B27" s="34" t="s">
        <v>1202</v>
      </c>
      <c r="C27" s="34"/>
      <c r="D27" s="85" t="s">
        <v>46</v>
      </c>
      <c r="E27" s="85" t="s">
        <v>141</v>
      </c>
      <c r="F27" s="85" t="s">
        <v>106</v>
      </c>
      <c r="G27" s="46">
        <v>100</v>
      </c>
      <c r="H27" s="47">
        <v>0</v>
      </c>
      <c r="I27" s="11">
        <v>30</v>
      </c>
      <c r="J27" s="47">
        <f t="shared" si="0"/>
        <v>0</v>
      </c>
      <c r="K27" s="12">
        <f t="shared" si="1"/>
        <v>0</v>
      </c>
      <c r="L27" s="47">
        <f t="shared" si="2"/>
        <v>0</v>
      </c>
      <c r="M27" s="13">
        <v>0.08</v>
      </c>
      <c r="N27" s="47">
        <f t="shared" si="3"/>
        <v>0</v>
      </c>
      <c r="O27" s="47">
        <f t="shared" si="4"/>
        <v>0</v>
      </c>
    </row>
    <row r="28" spans="1:15" ht="24">
      <c r="A28" s="46" t="s">
        <v>88</v>
      </c>
      <c r="B28" s="34" t="s">
        <v>1202</v>
      </c>
      <c r="C28" s="34"/>
      <c r="D28" s="85" t="s">
        <v>46</v>
      </c>
      <c r="E28" s="85" t="s">
        <v>65</v>
      </c>
      <c r="F28" s="85" t="s">
        <v>106</v>
      </c>
      <c r="G28" s="46">
        <v>120</v>
      </c>
      <c r="H28" s="47">
        <v>0</v>
      </c>
      <c r="I28" s="11">
        <v>30</v>
      </c>
      <c r="J28" s="47">
        <f t="shared" si="0"/>
        <v>0</v>
      </c>
      <c r="K28" s="12">
        <f t="shared" si="1"/>
        <v>0</v>
      </c>
      <c r="L28" s="47">
        <f t="shared" si="2"/>
        <v>0</v>
      </c>
      <c r="M28" s="13">
        <v>0.08</v>
      </c>
      <c r="N28" s="47">
        <f t="shared" si="3"/>
        <v>0</v>
      </c>
      <c r="O28" s="47">
        <f t="shared" si="4"/>
        <v>0</v>
      </c>
    </row>
    <row r="29" spans="1:15">
      <c r="A29" s="77" t="s">
        <v>1159</v>
      </c>
      <c r="B29" s="77"/>
      <c r="C29" s="77"/>
      <c r="D29" s="77"/>
      <c r="E29" s="77"/>
      <c r="F29" s="77"/>
      <c r="G29" s="77"/>
      <c r="H29" s="77"/>
      <c r="I29" s="78"/>
      <c r="J29" s="47"/>
      <c r="K29" s="78"/>
      <c r="L29" s="79">
        <f>SUM(L8:L28)</f>
        <v>0</v>
      </c>
      <c r="M29" s="79" t="s">
        <v>1160</v>
      </c>
      <c r="N29" s="79">
        <f>SUM(N8:N28)</f>
        <v>0</v>
      </c>
      <c r="O29" s="79">
        <f>SUM(O8:O28)</f>
        <v>0</v>
      </c>
    </row>
  </sheetData>
  <mergeCells count="4">
    <mergeCell ref="A2:O2"/>
    <mergeCell ref="A4:O4"/>
    <mergeCell ref="A6:B6"/>
    <mergeCell ref="A29:H29"/>
  </mergeCells>
  <pageMargins left="0.7" right="0.7" top="0.75" bottom="0.75" header="0.3" footer="0.3"/>
  <pageSetup paperSize="9" scale="59" orientation="portrait" verticalDpi="0" r:id="rId1"/>
  <headerFooter>
    <oddHeader>&amp;LSP ZOZ MSWiA w Koszalinie&amp;RZałącznik nr 2 do SWZ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D2AC-D6D3-491A-9C3A-2FAEDD463302}">
  <dimension ref="A2:O37"/>
  <sheetViews>
    <sheetView zoomScaleNormal="100" workbookViewId="0">
      <selection activeCell="A4" sqref="A4:O4"/>
    </sheetView>
  </sheetViews>
  <sheetFormatPr defaultRowHeight="15"/>
  <cols>
    <col min="2" max="2" width="13" customWidth="1"/>
  </cols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6" spans="1:15">
      <c r="A6" s="1" t="s">
        <v>1203</v>
      </c>
      <c r="B6" s="1"/>
    </row>
    <row r="7" spans="1:15" ht="72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2" t="s">
        <v>7</v>
      </c>
      <c r="H7" s="3" t="s">
        <v>8</v>
      </c>
      <c r="I7" s="4" t="s">
        <v>1161</v>
      </c>
      <c r="J7" s="4" t="s">
        <v>9</v>
      </c>
      <c r="K7" s="4" t="s">
        <v>10</v>
      </c>
      <c r="L7" s="3" t="s">
        <v>11</v>
      </c>
      <c r="M7" s="3" t="s">
        <v>12</v>
      </c>
      <c r="N7" s="5" t="s">
        <v>13</v>
      </c>
      <c r="O7" s="3" t="s">
        <v>14</v>
      </c>
    </row>
    <row r="8" spans="1:15" ht="24">
      <c r="A8" s="6" t="s">
        <v>15</v>
      </c>
      <c r="B8" s="34" t="s">
        <v>1204</v>
      </c>
      <c r="C8" s="34"/>
      <c r="D8" s="11" t="s">
        <v>136</v>
      </c>
      <c r="E8" s="11" t="s">
        <v>1205</v>
      </c>
      <c r="F8" s="11" t="s">
        <v>138</v>
      </c>
      <c r="G8" s="6">
        <v>55</v>
      </c>
      <c r="H8" s="10">
        <v>0</v>
      </c>
      <c r="I8" s="86">
        <v>10</v>
      </c>
      <c r="J8" s="10">
        <f t="shared" ref="J8:J36" si="0">H8/I8</f>
        <v>0</v>
      </c>
      <c r="K8" s="12">
        <f t="shared" ref="K8:K36" si="1">J8*1.08</f>
        <v>0</v>
      </c>
      <c r="L8" s="10">
        <f t="shared" ref="L8:L36" si="2">H8*G8</f>
        <v>0</v>
      </c>
      <c r="M8" s="13">
        <v>0.08</v>
      </c>
      <c r="N8" s="10">
        <f t="shared" ref="N8:N36" si="3">L8*M8</f>
        <v>0</v>
      </c>
      <c r="O8" s="10">
        <f t="shared" ref="O8:O36" si="4">L8+N8</f>
        <v>0</v>
      </c>
    </row>
    <row r="9" spans="1:15" ht="60">
      <c r="A9" s="6" t="s">
        <v>19</v>
      </c>
      <c r="B9" s="15" t="s">
        <v>1206</v>
      </c>
      <c r="C9" s="15"/>
      <c r="D9" s="16" t="s">
        <v>1207</v>
      </c>
      <c r="E9" s="16" t="s">
        <v>1208</v>
      </c>
      <c r="F9" s="16" t="s">
        <v>1196</v>
      </c>
      <c r="G9" s="6">
        <v>50</v>
      </c>
      <c r="H9" s="10">
        <v>0</v>
      </c>
      <c r="I9" s="45">
        <v>5</v>
      </c>
      <c r="J9" s="10">
        <f t="shared" si="0"/>
        <v>0</v>
      </c>
      <c r="K9" s="12">
        <f t="shared" si="1"/>
        <v>0</v>
      </c>
      <c r="L9" s="10">
        <f t="shared" si="2"/>
        <v>0</v>
      </c>
      <c r="M9" s="13">
        <v>0.08</v>
      </c>
      <c r="N9" s="10">
        <f t="shared" si="3"/>
        <v>0</v>
      </c>
      <c r="O9" s="10">
        <f t="shared" si="4"/>
        <v>0</v>
      </c>
    </row>
    <row r="10" spans="1:15" ht="36">
      <c r="A10" s="6" t="s">
        <v>24</v>
      </c>
      <c r="B10" s="15" t="s">
        <v>1206</v>
      </c>
      <c r="C10" s="15"/>
      <c r="D10" s="16" t="s">
        <v>1207</v>
      </c>
      <c r="E10" s="16" t="s">
        <v>1209</v>
      </c>
      <c r="F10" s="16" t="s">
        <v>1196</v>
      </c>
      <c r="G10" s="6">
        <v>10</v>
      </c>
      <c r="H10" s="10">
        <v>0</v>
      </c>
      <c r="I10" s="45">
        <v>5</v>
      </c>
      <c r="J10" s="10">
        <f t="shared" si="0"/>
        <v>0</v>
      </c>
      <c r="K10" s="12">
        <f t="shared" si="1"/>
        <v>0</v>
      </c>
      <c r="L10" s="10">
        <f t="shared" si="2"/>
        <v>0</v>
      </c>
      <c r="M10" s="13">
        <v>0.08</v>
      </c>
      <c r="N10" s="10">
        <f t="shared" si="3"/>
        <v>0</v>
      </c>
      <c r="O10" s="10">
        <f t="shared" si="4"/>
        <v>0</v>
      </c>
    </row>
    <row r="11" spans="1:15" ht="24">
      <c r="A11" s="6" t="s">
        <v>29</v>
      </c>
      <c r="B11" s="15" t="s">
        <v>1206</v>
      </c>
      <c r="C11" s="15"/>
      <c r="D11" s="16" t="s">
        <v>1207</v>
      </c>
      <c r="E11" s="16" t="s">
        <v>1210</v>
      </c>
      <c r="F11" s="16" t="s">
        <v>1196</v>
      </c>
      <c r="G11" s="6">
        <v>5</v>
      </c>
      <c r="H11" s="10">
        <v>0</v>
      </c>
      <c r="I11" s="45">
        <v>5</v>
      </c>
      <c r="J11" s="10">
        <f t="shared" si="0"/>
        <v>0</v>
      </c>
      <c r="K11" s="12">
        <f t="shared" si="1"/>
        <v>0</v>
      </c>
      <c r="L11" s="10">
        <f t="shared" si="2"/>
        <v>0</v>
      </c>
      <c r="M11" s="13">
        <v>0.08</v>
      </c>
      <c r="N11" s="10">
        <f t="shared" si="3"/>
        <v>0</v>
      </c>
      <c r="O11" s="10">
        <f t="shared" si="4"/>
        <v>0</v>
      </c>
    </row>
    <row r="12" spans="1:15" ht="36">
      <c r="A12" s="6" t="s">
        <v>32</v>
      </c>
      <c r="B12" s="34" t="s">
        <v>1211</v>
      </c>
      <c r="C12" s="34"/>
      <c r="D12" s="32" t="s">
        <v>136</v>
      </c>
      <c r="E12" s="11" t="s">
        <v>1205</v>
      </c>
      <c r="F12" s="44" t="s">
        <v>138</v>
      </c>
      <c r="G12" s="6">
        <v>8</v>
      </c>
      <c r="H12" s="10">
        <v>0</v>
      </c>
      <c r="I12" s="86">
        <v>10</v>
      </c>
      <c r="J12" s="10">
        <f t="shared" si="0"/>
        <v>0</v>
      </c>
      <c r="K12" s="12">
        <f t="shared" si="1"/>
        <v>0</v>
      </c>
      <c r="L12" s="10">
        <f t="shared" si="2"/>
        <v>0</v>
      </c>
      <c r="M12" s="13">
        <v>0.08</v>
      </c>
      <c r="N12" s="10">
        <f t="shared" si="3"/>
        <v>0</v>
      </c>
      <c r="O12" s="10">
        <f t="shared" si="4"/>
        <v>0</v>
      </c>
    </row>
    <row r="13" spans="1:15" ht="36">
      <c r="A13" s="6" t="s">
        <v>37</v>
      </c>
      <c r="B13" s="34" t="s">
        <v>1211</v>
      </c>
      <c r="C13" s="34"/>
      <c r="D13" s="32" t="s">
        <v>46</v>
      </c>
      <c r="E13" s="11" t="s">
        <v>460</v>
      </c>
      <c r="F13" s="44" t="s">
        <v>106</v>
      </c>
      <c r="G13" s="6">
        <v>30</v>
      </c>
      <c r="H13" s="10">
        <v>0</v>
      </c>
      <c r="I13" s="86">
        <v>30</v>
      </c>
      <c r="J13" s="10">
        <f t="shared" si="0"/>
        <v>0</v>
      </c>
      <c r="K13" s="12">
        <f t="shared" si="1"/>
        <v>0</v>
      </c>
      <c r="L13" s="10">
        <f t="shared" si="2"/>
        <v>0</v>
      </c>
      <c r="M13" s="13">
        <v>0.08</v>
      </c>
      <c r="N13" s="10">
        <f t="shared" si="3"/>
        <v>0</v>
      </c>
      <c r="O13" s="10">
        <f t="shared" si="4"/>
        <v>0</v>
      </c>
    </row>
    <row r="14" spans="1:15" ht="48">
      <c r="A14" s="6" t="s">
        <v>42</v>
      </c>
      <c r="B14" s="15" t="s">
        <v>1212</v>
      </c>
      <c r="C14" s="15"/>
      <c r="D14" s="17" t="s">
        <v>158</v>
      </c>
      <c r="E14" s="17" t="s">
        <v>1213</v>
      </c>
      <c r="F14" s="17" t="s">
        <v>106</v>
      </c>
      <c r="G14" s="6">
        <v>5</v>
      </c>
      <c r="H14" s="10">
        <v>0</v>
      </c>
      <c r="I14" s="45">
        <v>30</v>
      </c>
      <c r="J14" s="10">
        <f t="shared" si="0"/>
        <v>0</v>
      </c>
      <c r="K14" s="12">
        <f t="shared" si="1"/>
        <v>0</v>
      </c>
      <c r="L14" s="10">
        <f t="shared" si="2"/>
        <v>0</v>
      </c>
      <c r="M14" s="13">
        <v>0.08</v>
      </c>
      <c r="N14" s="10">
        <f t="shared" si="3"/>
        <v>0</v>
      </c>
      <c r="O14" s="10">
        <f t="shared" si="4"/>
        <v>0</v>
      </c>
    </row>
    <row r="15" spans="1:15" ht="48">
      <c r="A15" s="6" t="s">
        <v>44</v>
      </c>
      <c r="B15" s="15" t="s">
        <v>1212</v>
      </c>
      <c r="C15" s="15"/>
      <c r="D15" s="17" t="s">
        <v>158</v>
      </c>
      <c r="E15" s="17" t="s">
        <v>172</v>
      </c>
      <c r="F15" s="17" t="s">
        <v>106</v>
      </c>
      <c r="G15" s="6">
        <v>5</v>
      </c>
      <c r="H15" s="10">
        <v>0</v>
      </c>
      <c r="I15" s="45">
        <v>30</v>
      </c>
      <c r="J15" s="10">
        <f t="shared" si="0"/>
        <v>0</v>
      </c>
      <c r="K15" s="12">
        <f t="shared" si="1"/>
        <v>0</v>
      </c>
      <c r="L15" s="10">
        <f t="shared" si="2"/>
        <v>0</v>
      </c>
      <c r="M15" s="13">
        <v>0.08</v>
      </c>
      <c r="N15" s="10">
        <f t="shared" si="3"/>
        <v>0</v>
      </c>
      <c r="O15" s="10">
        <f t="shared" si="4"/>
        <v>0</v>
      </c>
    </row>
    <row r="16" spans="1:15">
      <c r="A16" s="6" t="s">
        <v>49</v>
      </c>
      <c r="B16" s="15" t="s">
        <v>1214</v>
      </c>
      <c r="C16" s="15"/>
      <c r="D16" s="45" t="s">
        <v>46</v>
      </c>
      <c r="E16" s="45" t="s">
        <v>143</v>
      </c>
      <c r="F16" s="45" t="s">
        <v>28</v>
      </c>
      <c r="G16" s="6">
        <v>30</v>
      </c>
      <c r="H16" s="10">
        <v>0</v>
      </c>
      <c r="I16" s="45">
        <v>20</v>
      </c>
      <c r="J16" s="10">
        <f t="shared" si="0"/>
        <v>0</v>
      </c>
      <c r="K16" s="12">
        <f t="shared" si="1"/>
        <v>0</v>
      </c>
      <c r="L16" s="10">
        <f t="shared" si="2"/>
        <v>0</v>
      </c>
      <c r="M16" s="13">
        <v>0.08</v>
      </c>
      <c r="N16" s="10">
        <f t="shared" si="3"/>
        <v>0</v>
      </c>
      <c r="O16" s="10">
        <f t="shared" si="4"/>
        <v>0</v>
      </c>
    </row>
    <row r="17" spans="1:15">
      <c r="A17" s="6" t="s">
        <v>53</v>
      </c>
      <c r="B17" s="15" t="s">
        <v>1215</v>
      </c>
      <c r="C17" s="15"/>
      <c r="D17" s="45" t="s">
        <v>46</v>
      </c>
      <c r="E17" s="45" t="s">
        <v>460</v>
      </c>
      <c r="F17" s="45" t="s">
        <v>28</v>
      </c>
      <c r="G17" s="6">
        <v>2</v>
      </c>
      <c r="H17" s="10">
        <v>0</v>
      </c>
      <c r="I17" s="45">
        <v>20</v>
      </c>
      <c r="J17" s="10">
        <f t="shared" si="0"/>
        <v>0</v>
      </c>
      <c r="K17" s="12">
        <f t="shared" si="1"/>
        <v>0</v>
      </c>
      <c r="L17" s="10">
        <f t="shared" si="2"/>
        <v>0</v>
      </c>
      <c r="M17" s="13">
        <v>0.08</v>
      </c>
      <c r="N17" s="10">
        <f t="shared" si="3"/>
        <v>0</v>
      </c>
      <c r="O17" s="10">
        <f t="shared" si="4"/>
        <v>0</v>
      </c>
    </row>
    <row r="18" spans="1:15" ht="24">
      <c r="A18" s="6" t="s">
        <v>55</v>
      </c>
      <c r="B18" s="34" t="s">
        <v>1216</v>
      </c>
      <c r="C18" s="34"/>
      <c r="D18" s="11" t="s">
        <v>136</v>
      </c>
      <c r="E18" s="11" t="s">
        <v>1058</v>
      </c>
      <c r="F18" s="11" t="s">
        <v>1217</v>
      </c>
      <c r="G18" s="6">
        <v>30</v>
      </c>
      <c r="H18" s="10">
        <v>0</v>
      </c>
      <c r="I18" s="86">
        <v>5</v>
      </c>
      <c r="J18" s="10">
        <f t="shared" si="0"/>
        <v>0</v>
      </c>
      <c r="K18" s="12">
        <f t="shared" si="1"/>
        <v>0</v>
      </c>
      <c r="L18" s="10">
        <f t="shared" si="2"/>
        <v>0</v>
      </c>
      <c r="M18" s="13">
        <v>0.08</v>
      </c>
      <c r="N18" s="10">
        <f t="shared" si="3"/>
        <v>0</v>
      </c>
      <c r="O18" s="10">
        <f t="shared" si="4"/>
        <v>0</v>
      </c>
    </row>
    <row r="19" spans="1:15" ht="24">
      <c r="A19" s="6" t="s">
        <v>58</v>
      </c>
      <c r="B19" s="34" t="s">
        <v>1218</v>
      </c>
      <c r="C19" s="34"/>
      <c r="D19" s="11" t="s">
        <v>136</v>
      </c>
      <c r="E19" s="11" t="s">
        <v>1219</v>
      </c>
      <c r="F19" s="11" t="s">
        <v>138</v>
      </c>
      <c r="G19" s="6">
        <v>100</v>
      </c>
      <c r="H19" s="10">
        <v>0</v>
      </c>
      <c r="I19" s="86">
        <v>10</v>
      </c>
      <c r="J19" s="10">
        <f t="shared" si="0"/>
        <v>0</v>
      </c>
      <c r="K19" s="12">
        <f t="shared" si="1"/>
        <v>0</v>
      </c>
      <c r="L19" s="10">
        <f t="shared" si="2"/>
        <v>0</v>
      </c>
      <c r="M19" s="13">
        <v>0.08</v>
      </c>
      <c r="N19" s="10">
        <f t="shared" si="3"/>
        <v>0</v>
      </c>
      <c r="O19" s="10">
        <f t="shared" si="4"/>
        <v>0</v>
      </c>
    </row>
    <row r="20" spans="1:15" ht="36">
      <c r="A20" s="6" t="s">
        <v>63</v>
      </c>
      <c r="B20" s="34" t="s">
        <v>1220</v>
      </c>
      <c r="C20" s="34"/>
      <c r="D20" s="11" t="s">
        <v>136</v>
      </c>
      <c r="E20" s="11" t="s">
        <v>1205</v>
      </c>
      <c r="F20" s="11" t="s">
        <v>138</v>
      </c>
      <c r="G20" s="6">
        <v>30</v>
      </c>
      <c r="H20" s="10">
        <v>0</v>
      </c>
      <c r="I20" s="86">
        <v>10</v>
      </c>
      <c r="J20" s="10">
        <f t="shared" si="0"/>
        <v>0</v>
      </c>
      <c r="K20" s="12">
        <f t="shared" si="1"/>
        <v>0</v>
      </c>
      <c r="L20" s="10">
        <f t="shared" si="2"/>
        <v>0</v>
      </c>
      <c r="M20" s="13">
        <v>0.08</v>
      </c>
      <c r="N20" s="10">
        <f t="shared" si="3"/>
        <v>0</v>
      </c>
      <c r="O20" s="10">
        <f t="shared" si="4"/>
        <v>0</v>
      </c>
    </row>
    <row r="21" spans="1:15" ht="36">
      <c r="A21" s="6" t="s">
        <v>67</v>
      </c>
      <c r="B21" s="34" t="s">
        <v>1220</v>
      </c>
      <c r="C21" s="34"/>
      <c r="D21" s="11" t="s">
        <v>136</v>
      </c>
      <c r="E21" s="11" t="s">
        <v>1221</v>
      </c>
      <c r="F21" s="11" t="s">
        <v>1222</v>
      </c>
      <c r="G21" s="6">
        <v>6</v>
      </c>
      <c r="H21" s="10">
        <v>0</v>
      </c>
      <c r="I21" s="86">
        <v>1</v>
      </c>
      <c r="J21" s="10">
        <f t="shared" si="0"/>
        <v>0</v>
      </c>
      <c r="K21" s="12">
        <f t="shared" si="1"/>
        <v>0</v>
      </c>
      <c r="L21" s="10">
        <f t="shared" si="2"/>
        <v>0</v>
      </c>
      <c r="M21" s="13">
        <v>0.08</v>
      </c>
      <c r="N21" s="10">
        <f t="shared" si="3"/>
        <v>0</v>
      </c>
      <c r="O21" s="10">
        <f t="shared" si="4"/>
        <v>0</v>
      </c>
    </row>
    <row r="22" spans="1:15" ht="24">
      <c r="A22" s="6" t="s">
        <v>69</v>
      </c>
      <c r="B22" s="15" t="s">
        <v>1223</v>
      </c>
      <c r="C22" s="15"/>
      <c r="D22" s="16" t="s">
        <v>46</v>
      </c>
      <c r="E22" s="16" t="s">
        <v>460</v>
      </c>
      <c r="F22" s="16" t="s">
        <v>28</v>
      </c>
      <c r="G22" s="6">
        <v>10</v>
      </c>
      <c r="H22" s="10">
        <v>0</v>
      </c>
      <c r="I22" s="45">
        <v>20</v>
      </c>
      <c r="J22" s="10">
        <f t="shared" si="0"/>
        <v>0</v>
      </c>
      <c r="K22" s="12">
        <f t="shared" si="1"/>
        <v>0</v>
      </c>
      <c r="L22" s="10">
        <f t="shared" si="2"/>
        <v>0</v>
      </c>
      <c r="M22" s="13">
        <v>0.08</v>
      </c>
      <c r="N22" s="10">
        <f t="shared" si="3"/>
        <v>0</v>
      </c>
      <c r="O22" s="10">
        <f t="shared" si="4"/>
        <v>0</v>
      </c>
    </row>
    <row r="23" spans="1:15">
      <c r="A23" s="6" t="s">
        <v>72</v>
      </c>
      <c r="B23" s="15" t="s">
        <v>1224</v>
      </c>
      <c r="C23" s="15"/>
      <c r="D23" s="16" t="s">
        <v>1207</v>
      </c>
      <c r="E23" s="16" t="s">
        <v>1225</v>
      </c>
      <c r="F23" s="16" t="s">
        <v>1226</v>
      </c>
      <c r="G23" s="6">
        <v>3</v>
      </c>
      <c r="H23" s="10">
        <v>0</v>
      </c>
      <c r="I23" s="45">
        <v>5</v>
      </c>
      <c r="J23" s="10">
        <f t="shared" si="0"/>
        <v>0</v>
      </c>
      <c r="K23" s="12">
        <f t="shared" si="1"/>
        <v>0</v>
      </c>
      <c r="L23" s="10">
        <f t="shared" si="2"/>
        <v>0</v>
      </c>
      <c r="M23" s="13">
        <v>0.08</v>
      </c>
      <c r="N23" s="10">
        <f t="shared" si="3"/>
        <v>0</v>
      </c>
      <c r="O23" s="10">
        <f t="shared" si="4"/>
        <v>0</v>
      </c>
    </row>
    <row r="24" spans="1:15" ht="96">
      <c r="A24" s="6" t="s">
        <v>74</v>
      </c>
      <c r="B24" s="15" t="s">
        <v>1227</v>
      </c>
      <c r="C24" s="15"/>
      <c r="D24" s="16" t="s">
        <v>136</v>
      </c>
      <c r="E24" s="16" t="s">
        <v>1228</v>
      </c>
      <c r="F24" s="16" t="s">
        <v>551</v>
      </c>
      <c r="G24" s="6">
        <v>25</v>
      </c>
      <c r="H24" s="10">
        <v>0</v>
      </c>
      <c r="I24" s="45">
        <v>50</v>
      </c>
      <c r="J24" s="10">
        <f t="shared" si="0"/>
        <v>0</v>
      </c>
      <c r="K24" s="12">
        <f t="shared" si="1"/>
        <v>0</v>
      </c>
      <c r="L24" s="10">
        <f t="shared" si="2"/>
        <v>0</v>
      </c>
      <c r="M24" s="13">
        <v>0.08</v>
      </c>
      <c r="N24" s="10">
        <f t="shared" si="3"/>
        <v>0</v>
      </c>
      <c r="O24" s="10">
        <f t="shared" si="4"/>
        <v>0</v>
      </c>
    </row>
    <row r="25" spans="1:15" ht="24">
      <c r="A25" s="6" t="s">
        <v>78</v>
      </c>
      <c r="B25" s="34" t="s">
        <v>1229</v>
      </c>
      <c r="C25" s="34"/>
      <c r="D25" s="11" t="s">
        <v>136</v>
      </c>
      <c r="E25" s="11" t="s">
        <v>483</v>
      </c>
      <c r="F25" s="11" t="s">
        <v>138</v>
      </c>
      <c r="G25" s="6">
        <v>20</v>
      </c>
      <c r="H25" s="10">
        <v>0</v>
      </c>
      <c r="I25" s="86">
        <v>10</v>
      </c>
      <c r="J25" s="10">
        <f t="shared" si="0"/>
        <v>0</v>
      </c>
      <c r="K25" s="12">
        <f t="shared" si="1"/>
        <v>0</v>
      </c>
      <c r="L25" s="10">
        <f t="shared" si="2"/>
        <v>0</v>
      </c>
      <c r="M25" s="13">
        <v>0.08</v>
      </c>
      <c r="N25" s="10">
        <f t="shared" si="3"/>
        <v>0</v>
      </c>
      <c r="O25" s="10">
        <f t="shared" si="4"/>
        <v>0</v>
      </c>
    </row>
    <row r="26" spans="1:15" ht="24">
      <c r="A26" s="6" t="s">
        <v>83</v>
      </c>
      <c r="B26" s="34" t="s">
        <v>1229</v>
      </c>
      <c r="C26" s="34"/>
      <c r="D26" s="11" t="s">
        <v>136</v>
      </c>
      <c r="E26" s="11" t="s">
        <v>227</v>
      </c>
      <c r="F26" s="11" t="s">
        <v>138</v>
      </c>
      <c r="G26" s="6">
        <v>30</v>
      </c>
      <c r="H26" s="10">
        <v>0</v>
      </c>
      <c r="I26" s="86">
        <v>10</v>
      </c>
      <c r="J26" s="10">
        <f t="shared" si="0"/>
        <v>0</v>
      </c>
      <c r="K26" s="12">
        <f t="shared" si="1"/>
        <v>0</v>
      </c>
      <c r="L26" s="10">
        <f t="shared" si="2"/>
        <v>0</v>
      </c>
      <c r="M26" s="13">
        <v>0.08</v>
      </c>
      <c r="N26" s="10">
        <f t="shared" si="3"/>
        <v>0</v>
      </c>
      <c r="O26" s="10">
        <f t="shared" si="4"/>
        <v>0</v>
      </c>
    </row>
    <row r="27" spans="1:15" ht="36">
      <c r="A27" s="6" t="s">
        <v>86</v>
      </c>
      <c r="B27" s="15" t="s">
        <v>1230</v>
      </c>
      <c r="C27" s="15"/>
      <c r="D27" s="16" t="s">
        <v>258</v>
      </c>
      <c r="E27" s="16" t="s">
        <v>1154</v>
      </c>
      <c r="F27" s="16" t="s">
        <v>1231</v>
      </c>
      <c r="G27" s="6">
        <v>60</v>
      </c>
      <c r="H27" s="10">
        <v>0</v>
      </c>
      <c r="I27" s="45">
        <v>10</v>
      </c>
      <c r="J27" s="10">
        <f t="shared" si="0"/>
        <v>0</v>
      </c>
      <c r="K27" s="12">
        <f t="shared" si="1"/>
        <v>0</v>
      </c>
      <c r="L27" s="10">
        <f t="shared" si="2"/>
        <v>0</v>
      </c>
      <c r="M27" s="13">
        <v>0.08</v>
      </c>
      <c r="N27" s="10">
        <f t="shared" si="3"/>
        <v>0</v>
      </c>
      <c r="O27" s="10">
        <f t="shared" si="4"/>
        <v>0</v>
      </c>
    </row>
    <row r="28" spans="1:15" ht="36">
      <c r="A28" s="6" t="s">
        <v>88</v>
      </c>
      <c r="B28" s="15" t="s">
        <v>1230</v>
      </c>
      <c r="C28" s="15"/>
      <c r="D28" s="16" t="s">
        <v>258</v>
      </c>
      <c r="E28" s="16" t="s">
        <v>68</v>
      </c>
      <c r="F28" s="16" t="s">
        <v>173</v>
      </c>
      <c r="G28" s="6">
        <v>5</v>
      </c>
      <c r="H28" s="10">
        <v>0</v>
      </c>
      <c r="I28" s="45">
        <v>100</v>
      </c>
      <c r="J28" s="10">
        <f t="shared" si="0"/>
        <v>0</v>
      </c>
      <c r="K28" s="12">
        <f t="shared" si="1"/>
        <v>0</v>
      </c>
      <c r="L28" s="10">
        <f t="shared" si="2"/>
        <v>0</v>
      </c>
      <c r="M28" s="13">
        <v>0.08</v>
      </c>
      <c r="N28" s="10">
        <f t="shared" si="3"/>
        <v>0</v>
      </c>
      <c r="O28" s="10">
        <f t="shared" si="4"/>
        <v>0</v>
      </c>
    </row>
    <row r="29" spans="1:15" ht="24">
      <c r="A29" s="6" t="s">
        <v>92</v>
      </c>
      <c r="B29" s="15" t="s">
        <v>1232</v>
      </c>
      <c r="C29" s="15"/>
      <c r="D29" s="16" t="s">
        <v>136</v>
      </c>
      <c r="E29" s="16" t="s">
        <v>1233</v>
      </c>
      <c r="F29" s="16" t="s">
        <v>138</v>
      </c>
      <c r="G29" s="6">
        <v>15</v>
      </c>
      <c r="H29" s="10">
        <v>0</v>
      </c>
      <c r="I29" s="45">
        <v>10</v>
      </c>
      <c r="J29" s="10">
        <f t="shared" si="0"/>
        <v>0</v>
      </c>
      <c r="K29" s="12">
        <f t="shared" si="1"/>
        <v>0</v>
      </c>
      <c r="L29" s="10">
        <f t="shared" si="2"/>
        <v>0</v>
      </c>
      <c r="M29" s="13">
        <v>0.08</v>
      </c>
      <c r="N29" s="10">
        <f t="shared" si="3"/>
        <v>0</v>
      </c>
      <c r="O29" s="10">
        <f t="shared" si="4"/>
        <v>0</v>
      </c>
    </row>
    <row r="30" spans="1:15" ht="24">
      <c r="A30" s="6" t="s">
        <v>96</v>
      </c>
      <c r="B30" s="15" t="s">
        <v>1232</v>
      </c>
      <c r="C30" s="15"/>
      <c r="D30" s="16" t="s">
        <v>136</v>
      </c>
      <c r="E30" s="16" t="s">
        <v>505</v>
      </c>
      <c r="F30" s="16" t="s">
        <v>319</v>
      </c>
      <c r="G30" s="6">
        <v>2</v>
      </c>
      <c r="H30" s="10">
        <v>0</v>
      </c>
      <c r="I30" s="45">
        <v>10</v>
      </c>
      <c r="J30" s="10">
        <f t="shared" si="0"/>
        <v>0</v>
      </c>
      <c r="K30" s="12">
        <f t="shared" si="1"/>
        <v>0</v>
      </c>
      <c r="L30" s="10">
        <f t="shared" si="2"/>
        <v>0</v>
      </c>
      <c r="M30" s="13">
        <v>0.08</v>
      </c>
      <c r="N30" s="10">
        <f t="shared" si="3"/>
        <v>0</v>
      </c>
      <c r="O30" s="10">
        <f t="shared" si="4"/>
        <v>0</v>
      </c>
    </row>
    <row r="31" spans="1:15" ht="24">
      <c r="A31" s="6" t="s">
        <v>99</v>
      </c>
      <c r="B31" s="34" t="s">
        <v>1234</v>
      </c>
      <c r="C31" s="34"/>
      <c r="D31" s="11" t="s">
        <v>136</v>
      </c>
      <c r="E31" s="11" t="s">
        <v>1205</v>
      </c>
      <c r="F31" s="11" t="s">
        <v>138</v>
      </c>
      <c r="G31" s="6">
        <v>10</v>
      </c>
      <c r="H31" s="10">
        <v>0</v>
      </c>
      <c r="I31" s="86">
        <v>10</v>
      </c>
      <c r="J31" s="10">
        <f t="shared" si="0"/>
        <v>0</v>
      </c>
      <c r="K31" s="12">
        <f t="shared" si="1"/>
        <v>0</v>
      </c>
      <c r="L31" s="10">
        <f t="shared" si="2"/>
        <v>0</v>
      </c>
      <c r="M31" s="13">
        <v>0.08</v>
      </c>
      <c r="N31" s="10">
        <f t="shared" si="3"/>
        <v>0</v>
      </c>
      <c r="O31" s="10">
        <f t="shared" si="4"/>
        <v>0</v>
      </c>
    </row>
    <row r="32" spans="1:15" ht="72">
      <c r="A32" s="6" t="s">
        <v>103</v>
      </c>
      <c r="B32" s="15" t="s">
        <v>1235</v>
      </c>
      <c r="C32" s="15"/>
      <c r="D32" s="16" t="s">
        <v>39</v>
      </c>
      <c r="E32" s="16" t="s">
        <v>1083</v>
      </c>
      <c r="F32" s="16" t="s">
        <v>28</v>
      </c>
      <c r="G32" s="6">
        <v>100</v>
      </c>
      <c r="H32" s="10">
        <v>0</v>
      </c>
      <c r="I32" s="45">
        <v>20</v>
      </c>
      <c r="J32" s="10">
        <f t="shared" si="0"/>
        <v>0</v>
      </c>
      <c r="K32" s="12">
        <f t="shared" si="1"/>
        <v>0</v>
      </c>
      <c r="L32" s="10">
        <f t="shared" si="2"/>
        <v>0</v>
      </c>
      <c r="M32" s="13">
        <v>0.08</v>
      </c>
      <c r="N32" s="10">
        <f t="shared" si="3"/>
        <v>0</v>
      </c>
      <c r="O32" s="10">
        <f t="shared" si="4"/>
        <v>0</v>
      </c>
    </row>
    <row r="33" spans="1:15" ht="48">
      <c r="A33" s="6" t="s">
        <v>105</v>
      </c>
      <c r="B33" s="15" t="s">
        <v>1236</v>
      </c>
      <c r="C33" s="15"/>
      <c r="D33" s="16" t="s">
        <v>136</v>
      </c>
      <c r="E33" s="16" t="s">
        <v>855</v>
      </c>
      <c r="F33" s="16" t="s">
        <v>224</v>
      </c>
      <c r="G33" s="6">
        <v>10</v>
      </c>
      <c r="H33" s="10">
        <v>0</v>
      </c>
      <c r="I33" s="45">
        <v>5</v>
      </c>
      <c r="J33" s="10">
        <f t="shared" si="0"/>
        <v>0</v>
      </c>
      <c r="K33" s="12">
        <f t="shared" si="1"/>
        <v>0</v>
      </c>
      <c r="L33" s="10">
        <f t="shared" si="2"/>
        <v>0</v>
      </c>
      <c r="M33" s="13">
        <v>0.08</v>
      </c>
      <c r="N33" s="10">
        <f t="shared" si="3"/>
        <v>0</v>
      </c>
      <c r="O33" s="10">
        <f t="shared" si="4"/>
        <v>0</v>
      </c>
    </row>
    <row r="34" spans="1:15" ht="84">
      <c r="A34" s="6" t="s">
        <v>107</v>
      </c>
      <c r="B34" s="15" t="s">
        <v>1237</v>
      </c>
      <c r="C34" s="15"/>
      <c r="D34" s="16" t="s">
        <v>1238</v>
      </c>
      <c r="E34" s="16" t="s">
        <v>172</v>
      </c>
      <c r="F34" s="16" t="s">
        <v>52</v>
      </c>
      <c r="G34" s="6">
        <v>2</v>
      </c>
      <c r="H34" s="10">
        <v>0</v>
      </c>
      <c r="I34" s="45">
        <v>60</v>
      </c>
      <c r="J34" s="10">
        <f t="shared" si="0"/>
        <v>0</v>
      </c>
      <c r="K34" s="12">
        <f t="shared" si="1"/>
        <v>0</v>
      </c>
      <c r="L34" s="10">
        <f t="shared" si="2"/>
        <v>0</v>
      </c>
      <c r="M34" s="13">
        <v>0.08</v>
      </c>
      <c r="N34" s="10">
        <f t="shared" si="3"/>
        <v>0</v>
      </c>
      <c r="O34" s="10">
        <f t="shared" si="4"/>
        <v>0</v>
      </c>
    </row>
    <row r="35" spans="1:15" ht="84">
      <c r="A35" s="6" t="s">
        <v>112</v>
      </c>
      <c r="B35" s="15" t="s">
        <v>1239</v>
      </c>
      <c r="C35" s="15"/>
      <c r="D35" s="16" t="s">
        <v>1238</v>
      </c>
      <c r="E35" s="16" t="s">
        <v>426</v>
      </c>
      <c r="F35" s="16" t="s">
        <v>52</v>
      </c>
      <c r="G35" s="6">
        <v>2</v>
      </c>
      <c r="H35" s="10">
        <v>0</v>
      </c>
      <c r="I35" s="45">
        <v>60</v>
      </c>
      <c r="J35" s="10">
        <f t="shared" si="0"/>
        <v>0</v>
      </c>
      <c r="K35" s="12">
        <f t="shared" si="1"/>
        <v>0</v>
      </c>
      <c r="L35" s="10">
        <f t="shared" si="2"/>
        <v>0</v>
      </c>
      <c r="M35" s="13">
        <v>0.08</v>
      </c>
      <c r="N35" s="10">
        <f t="shared" si="3"/>
        <v>0</v>
      </c>
      <c r="O35" s="10">
        <f t="shared" si="4"/>
        <v>0</v>
      </c>
    </row>
    <row r="36" spans="1:15" ht="24">
      <c r="A36" s="6" t="s">
        <v>116</v>
      </c>
      <c r="B36" s="15" t="s">
        <v>1240</v>
      </c>
      <c r="C36" s="15"/>
      <c r="D36" s="16" t="s">
        <v>39</v>
      </c>
      <c r="E36" s="16" t="s">
        <v>172</v>
      </c>
      <c r="F36" s="16" t="s">
        <v>28</v>
      </c>
      <c r="G36" s="6">
        <v>80</v>
      </c>
      <c r="H36" s="10">
        <v>0</v>
      </c>
      <c r="I36" s="45">
        <v>20</v>
      </c>
      <c r="J36" s="10">
        <f t="shared" si="0"/>
        <v>0</v>
      </c>
      <c r="K36" s="12">
        <f t="shared" si="1"/>
        <v>0</v>
      </c>
      <c r="L36" s="10">
        <f t="shared" si="2"/>
        <v>0</v>
      </c>
      <c r="M36" s="13">
        <v>0.08</v>
      </c>
      <c r="N36" s="10">
        <f t="shared" si="3"/>
        <v>0</v>
      </c>
      <c r="O36" s="10">
        <f t="shared" si="4"/>
        <v>0</v>
      </c>
    </row>
    <row r="37" spans="1:15">
      <c r="A37" s="77" t="s">
        <v>1159</v>
      </c>
      <c r="B37" s="77"/>
      <c r="C37" s="77"/>
      <c r="D37" s="77"/>
      <c r="E37" s="77"/>
      <c r="F37" s="77"/>
      <c r="G37" s="77"/>
      <c r="H37" s="77"/>
      <c r="I37" s="78"/>
      <c r="J37" s="78"/>
      <c r="K37" s="78"/>
      <c r="L37" s="79">
        <f>SUM(L8:L36)</f>
        <v>0</v>
      </c>
      <c r="M37" s="79" t="s">
        <v>1160</v>
      </c>
      <c r="N37" s="79">
        <f>SUM(N8:N36)</f>
        <v>0</v>
      </c>
      <c r="O37" s="79">
        <f>SUM(O8:O36)</f>
        <v>0</v>
      </c>
    </row>
  </sheetData>
  <mergeCells count="4">
    <mergeCell ref="A2:O2"/>
    <mergeCell ref="A4:O4"/>
    <mergeCell ref="A6:B6"/>
    <mergeCell ref="A37:H37"/>
  </mergeCells>
  <pageMargins left="0.7" right="0.7" top="0.75" bottom="0.75" header="0.3" footer="0.3"/>
  <pageSetup paperSize="9" scale="64" orientation="portrait" verticalDpi="0" r:id="rId1"/>
  <headerFooter>
    <oddHeader>&amp;LSP ZOZ MSWiA w Koszalinie&amp;RZałącznik nr 2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F48A-2DEE-48D3-B4FD-C5B356570516}">
  <dimension ref="A2:O18"/>
  <sheetViews>
    <sheetView zoomScaleNormal="100" workbookViewId="0">
      <selection activeCell="A4" sqref="A4:O4"/>
    </sheetView>
  </sheetViews>
  <sheetFormatPr defaultRowHeight="15"/>
  <cols>
    <col min="2" max="2" width="17.7109375" customWidth="1"/>
    <col min="6" max="6" width="11.28515625" customWidth="1"/>
  </cols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7" spans="1:15">
      <c r="A7" s="1" t="s">
        <v>1241</v>
      </c>
      <c r="B7" s="1"/>
    </row>
    <row r="8" spans="1:15" ht="7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2" t="s">
        <v>7</v>
      </c>
      <c r="H8" s="3" t="s">
        <v>8</v>
      </c>
      <c r="I8" s="4" t="s">
        <v>1161</v>
      </c>
      <c r="J8" s="4" t="s">
        <v>9</v>
      </c>
      <c r="K8" s="4" t="s">
        <v>10</v>
      </c>
      <c r="L8" s="3" t="s">
        <v>11</v>
      </c>
      <c r="M8" s="3" t="s">
        <v>12</v>
      </c>
      <c r="N8" s="5" t="s">
        <v>13</v>
      </c>
      <c r="O8" s="3" t="s">
        <v>14</v>
      </c>
    </row>
    <row r="9" spans="1:15" ht="36">
      <c r="A9" s="6" t="s">
        <v>15</v>
      </c>
      <c r="B9" s="15" t="s">
        <v>1242</v>
      </c>
      <c r="C9" s="15"/>
      <c r="D9" s="16" t="s">
        <v>136</v>
      </c>
      <c r="E9" s="16" t="s">
        <v>322</v>
      </c>
      <c r="F9" s="42" t="s">
        <v>1243</v>
      </c>
      <c r="G9" s="6">
        <v>5</v>
      </c>
      <c r="H9" s="10">
        <v>0</v>
      </c>
      <c r="I9" s="16">
        <v>1</v>
      </c>
      <c r="J9" s="10">
        <f t="shared" ref="J9:J17" si="0">H9/I9</f>
        <v>0</v>
      </c>
      <c r="K9" s="87">
        <f t="shared" ref="K9:K17" si="1">J9*1.08</f>
        <v>0</v>
      </c>
      <c r="L9" s="10">
        <f t="shared" ref="L9:L17" si="2">H9*G9</f>
        <v>0</v>
      </c>
      <c r="M9" s="13">
        <v>0.08</v>
      </c>
      <c r="N9" s="10">
        <f t="shared" ref="N9:N17" si="3">L9*M9</f>
        <v>0</v>
      </c>
      <c r="O9" s="10">
        <f t="shared" ref="O9:O17" si="4">L9+N9</f>
        <v>0</v>
      </c>
    </row>
    <row r="10" spans="1:15" ht="84">
      <c r="A10" s="6" t="s">
        <v>19</v>
      </c>
      <c r="B10" s="15" t="s">
        <v>1244</v>
      </c>
      <c r="C10" s="15"/>
      <c r="D10" s="17" t="s">
        <v>136</v>
      </c>
      <c r="E10" s="17" t="s">
        <v>1245</v>
      </c>
      <c r="F10" s="16" t="s">
        <v>1246</v>
      </c>
      <c r="G10" s="6">
        <v>20</v>
      </c>
      <c r="H10" s="10">
        <v>0</v>
      </c>
      <c r="I10" s="16">
        <v>10</v>
      </c>
      <c r="J10" s="10">
        <f t="shared" si="0"/>
        <v>0</v>
      </c>
      <c r="K10" s="87">
        <f t="shared" si="1"/>
        <v>0</v>
      </c>
      <c r="L10" s="10">
        <f t="shared" si="2"/>
        <v>0</v>
      </c>
      <c r="M10" s="13">
        <v>0.08</v>
      </c>
      <c r="N10" s="10">
        <f t="shared" si="3"/>
        <v>0</v>
      </c>
      <c r="O10" s="10">
        <f t="shared" si="4"/>
        <v>0</v>
      </c>
    </row>
    <row r="11" spans="1:15" ht="108">
      <c r="A11" s="6" t="s">
        <v>24</v>
      </c>
      <c r="B11" s="15" t="s">
        <v>1247</v>
      </c>
      <c r="C11" s="15"/>
      <c r="D11" s="17" t="s">
        <v>136</v>
      </c>
      <c r="E11" s="17" t="s">
        <v>1245</v>
      </c>
      <c r="F11" s="16" t="s">
        <v>1246</v>
      </c>
      <c r="G11" s="6">
        <v>5</v>
      </c>
      <c r="H11" s="10">
        <v>0</v>
      </c>
      <c r="I11" s="16">
        <v>10</v>
      </c>
      <c r="J11" s="10">
        <f t="shared" si="0"/>
        <v>0</v>
      </c>
      <c r="K11" s="87">
        <f t="shared" si="1"/>
        <v>0</v>
      </c>
      <c r="L11" s="10">
        <f t="shared" si="2"/>
        <v>0</v>
      </c>
      <c r="M11" s="13">
        <v>0.08</v>
      </c>
      <c r="N11" s="10">
        <f t="shared" si="3"/>
        <v>0</v>
      </c>
      <c r="O11" s="10">
        <f t="shared" si="4"/>
        <v>0</v>
      </c>
    </row>
    <row r="12" spans="1:15" ht="108">
      <c r="A12" s="6" t="s">
        <v>29</v>
      </c>
      <c r="B12" s="15" t="s">
        <v>1248</v>
      </c>
      <c r="C12" s="15"/>
      <c r="D12" s="17" t="s">
        <v>136</v>
      </c>
      <c r="E12" s="17" t="s">
        <v>1245</v>
      </c>
      <c r="F12" s="16" t="s">
        <v>1246</v>
      </c>
      <c r="G12" s="6">
        <v>5</v>
      </c>
      <c r="H12" s="10">
        <v>0</v>
      </c>
      <c r="I12" s="16">
        <v>10</v>
      </c>
      <c r="J12" s="10">
        <f t="shared" si="0"/>
        <v>0</v>
      </c>
      <c r="K12" s="87">
        <f t="shared" si="1"/>
        <v>0</v>
      </c>
      <c r="L12" s="10">
        <f t="shared" si="2"/>
        <v>0</v>
      </c>
      <c r="M12" s="13">
        <v>0.08</v>
      </c>
      <c r="N12" s="10">
        <f t="shared" si="3"/>
        <v>0</v>
      </c>
      <c r="O12" s="10">
        <f t="shared" si="4"/>
        <v>0</v>
      </c>
    </row>
    <row r="13" spans="1:15" ht="120">
      <c r="A13" s="6" t="s">
        <v>32</v>
      </c>
      <c r="B13" s="15" t="s">
        <v>1249</v>
      </c>
      <c r="C13" s="15"/>
      <c r="D13" s="17" t="s">
        <v>136</v>
      </c>
      <c r="E13" s="17" t="s">
        <v>1245</v>
      </c>
      <c r="F13" s="16" t="s">
        <v>1246</v>
      </c>
      <c r="G13" s="6">
        <v>5</v>
      </c>
      <c r="H13" s="10">
        <v>0</v>
      </c>
      <c r="I13" s="16">
        <v>10</v>
      </c>
      <c r="J13" s="10">
        <f t="shared" si="0"/>
        <v>0</v>
      </c>
      <c r="K13" s="87">
        <f t="shared" si="1"/>
        <v>0</v>
      </c>
      <c r="L13" s="10">
        <f t="shared" si="2"/>
        <v>0</v>
      </c>
      <c r="M13" s="13">
        <v>0.08</v>
      </c>
      <c r="N13" s="10">
        <f t="shared" si="3"/>
        <v>0</v>
      </c>
      <c r="O13" s="10">
        <f t="shared" si="4"/>
        <v>0</v>
      </c>
    </row>
    <row r="14" spans="1:15" ht="84">
      <c r="A14" s="6" t="s">
        <v>37</v>
      </c>
      <c r="B14" s="15" t="s">
        <v>1250</v>
      </c>
      <c r="C14" s="15"/>
      <c r="D14" s="17" t="s">
        <v>136</v>
      </c>
      <c r="E14" s="17" t="s">
        <v>1245</v>
      </c>
      <c r="F14" s="16" t="s">
        <v>1251</v>
      </c>
      <c r="G14" s="6">
        <v>5</v>
      </c>
      <c r="H14" s="10">
        <v>0</v>
      </c>
      <c r="I14" s="16">
        <v>10</v>
      </c>
      <c r="J14" s="10">
        <f t="shared" si="0"/>
        <v>0</v>
      </c>
      <c r="K14" s="87">
        <f t="shared" si="1"/>
        <v>0</v>
      </c>
      <c r="L14" s="10">
        <f t="shared" si="2"/>
        <v>0</v>
      </c>
      <c r="M14" s="13">
        <v>0.08</v>
      </c>
      <c r="N14" s="10">
        <f t="shared" si="3"/>
        <v>0</v>
      </c>
      <c r="O14" s="10">
        <f t="shared" si="4"/>
        <v>0</v>
      </c>
    </row>
    <row r="15" spans="1:15" ht="96">
      <c r="A15" s="6" t="s">
        <v>42</v>
      </c>
      <c r="B15" s="15" t="s">
        <v>1252</v>
      </c>
      <c r="C15" s="15"/>
      <c r="D15" s="17" t="s">
        <v>136</v>
      </c>
      <c r="E15" s="17" t="s">
        <v>1245</v>
      </c>
      <c r="F15" s="16" t="s">
        <v>1246</v>
      </c>
      <c r="G15" s="6">
        <v>10</v>
      </c>
      <c r="H15" s="10">
        <v>0</v>
      </c>
      <c r="I15" s="16">
        <v>10</v>
      </c>
      <c r="J15" s="10">
        <f t="shared" si="0"/>
        <v>0</v>
      </c>
      <c r="K15" s="87">
        <f t="shared" si="1"/>
        <v>0</v>
      </c>
      <c r="L15" s="10">
        <f t="shared" si="2"/>
        <v>0</v>
      </c>
      <c r="M15" s="13">
        <v>0.08</v>
      </c>
      <c r="N15" s="10">
        <f t="shared" si="3"/>
        <v>0</v>
      </c>
      <c r="O15" s="10">
        <f t="shared" si="4"/>
        <v>0</v>
      </c>
    </row>
    <row r="16" spans="1:15" ht="168">
      <c r="A16" s="6" t="s">
        <v>44</v>
      </c>
      <c r="B16" s="15" t="s">
        <v>1253</v>
      </c>
      <c r="C16" s="15"/>
      <c r="D16" s="17" t="s">
        <v>136</v>
      </c>
      <c r="E16" s="17" t="s">
        <v>1245</v>
      </c>
      <c r="F16" s="16" t="s">
        <v>1254</v>
      </c>
      <c r="G16" s="6">
        <v>12</v>
      </c>
      <c r="H16" s="10">
        <v>0</v>
      </c>
      <c r="I16" s="16">
        <v>5</v>
      </c>
      <c r="J16" s="10">
        <f t="shared" si="0"/>
        <v>0</v>
      </c>
      <c r="K16" s="87">
        <f t="shared" si="1"/>
        <v>0</v>
      </c>
      <c r="L16" s="10">
        <f t="shared" si="2"/>
        <v>0</v>
      </c>
      <c r="M16" s="13">
        <v>0.08</v>
      </c>
      <c r="N16" s="10">
        <f t="shared" si="3"/>
        <v>0</v>
      </c>
      <c r="O16" s="10">
        <f t="shared" si="4"/>
        <v>0</v>
      </c>
    </row>
    <row r="17" spans="1:15" ht="84">
      <c r="A17" s="6" t="s">
        <v>49</v>
      </c>
      <c r="B17" s="15" t="s">
        <v>1255</v>
      </c>
      <c r="C17" s="15"/>
      <c r="D17" s="17" t="s">
        <v>136</v>
      </c>
      <c r="E17" s="17" t="s">
        <v>1245</v>
      </c>
      <c r="F17" s="16" t="s">
        <v>1254</v>
      </c>
      <c r="G17" s="6">
        <v>5</v>
      </c>
      <c r="H17" s="10">
        <v>0</v>
      </c>
      <c r="I17" s="16">
        <v>5</v>
      </c>
      <c r="J17" s="10">
        <f t="shared" si="0"/>
        <v>0</v>
      </c>
      <c r="K17" s="87">
        <f t="shared" si="1"/>
        <v>0</v>
      </c>
      <c r="L17" s="10">
        <f t="shared" si="2"/>
        <v>0</v>
      </c>
      <c r="M17" s="13">
        <v>0.08</v>
      </c>
      <c r="N17" s="10">
        <f t="shared" si="3"/>
        <v>0</v>
      </c>
      <c r="O17" s="10">
        <f t="shared" si="4"/>
        <v>0</v>
      </c>
    </row>
    <row r="18" spans="1:15">
      <c r="A18" s="77" t="s">
        <v>1159</v>
      </c>
      <c r="B18" s="77"/>
      <c r="C18" s="77"/>
      <c r="D18" s="77"/>
      <c r="E18" s="77"/>
      <c r="F18" s="77"/>
      <c r="G18" s="77"/>
      <c r="H18" s="77"/>
      <c r="I18" s="78"/>
      <c r="J18" s="78"/>
      <c r="K18" s="78"/>
      <c r="L18" s="79">
        <f>SUM(L9:L17)</f>
        <v>0</v>
      </c>
      <c r="M18" s="79" t="s">
        <v>1160</v>
      </c>
      <c r="N18" s="79">
        <f>SUM(N9:N17)</f>
        <v>0</v>
      </c>
      <c r="O18" s="79">
        <f>SUM(O9:O17)</f>
        <v>0</v>
      </c>
    </row>
  </sheetData>
  <mergeCells count="4">
    <mergeCell ref="A2:O2"/>
    <mergeCell ref="A4:O4"/>
    <mergeCell ref="A7:B7"/>
    <mergeCell ref="A18:H18"/>
  </mergeCells>
  <pageMargins left="0.7" right="0.7" top="0.75" bottom="0.75" header="0.3" footer="0.3"/>
  <pageSetup paperSize="9" scale="59" orientation="portrait" verticalDpi="0" r:id="rId1"/>
  <headerFooter>
    <oddHeader>&amp;LSP ZOZ MSWiA w Koszalinie&amp;RZałącznik nr 2 do SWZ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4813-BA8F-4EEC-93DA-E9148AE990BB}">
  <dimension ref="A2:O14"/>
  <sheetViews>
    <sheetView zoomScaleNormal="100" workbookViewId="0">
      <selection activeCell="G12" sqref="G12"/>
    </sheetView>
  </sheetViews>
  <sheetFormatPr defaultRowHeight="15"/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7" spans="1:15">
      <c r="A7" s="1" t="s">
        <v>1256</v>
      </c>
      <c r="B7" s="1"/>
    </row>
    <row r="8" spans="1:15" ht="7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2" t="s">
        <v>7</v>
      </c>
      <c r="H8" s="3" t="s">
        <v>8</v>
      </c>
      <c r="I8" s="4" t="s">
        <v>1161</v>
      </c>
      <c r="J8" s="4" t="s">
        <v>9</v>
      </c>
      <c r="K8" s="4" t="s">
        <v>10</v>
      </c>
      <c r="L8" s="3" t="s">
        <v>11</v>
      </c>
      <c r="M8" s="3" t="s">
        <v>12</v>
      </c>
      <c r="N8" s="5" t="s">
        <v>13</v>
      </c>
      <c r="O8" s="3" t="s">
        <v>14</v>
      </c>
    </row>
    <row r="9" spans="1:15" ht="48">
      <c r="A9" s="6" t="s">
        <v>15</v>
      </c>
      <c r="B9" s="14" t="s">
        <v>1257</v>
      </c>
      <c r="C9" s="14"/>
      <c r="D9" s="16" t="s">
        <v>109</v>
      </c>
      <c r="E9" s="16" t="s">
        <v>1258</v>
      </c>
      <c r="F9" s="16" t="s">
        <v>525</v>
      </c>
      <c r="G9" s="6">
        <v>10</v>
      </c>
      <c r="H9" s="10">
        <v>0</v>
      </c>
      <c r="I9" s="16">
        <v>20</v>
      </c>
      <c r="J9" s="87">
        <f>H9/I9</f>
        <v>0</v>
      </c>
      <c r="K9" s="87">
        <f>J9*1.08</f>
        <v>0</v>
      </c>
      <c r="L9" s="10">
        <f>H9*G9</f>
        <v>0</v>
      </c>
      <c r="M9" s="13">
        <v>0.08</v>
      </c>
      <c r="N9" s="10">
        <f>L9*M9</f>
        <v>0</v>
      </c>
      <c r="O9" s="10">
        <f>L9+N9</f>
        <v>0</v>
      </c>
    </row>
    <row r="10" spans="1:15" ht="132">
      <c r="A10" s="6" t="s">
        <v>19</v>
      </c>
      <c r="B10" s="15" t="s">
        <v>1259</v>
      </c>
      <c r="C10" s="15"/>
      <c r="D10" s="16" t="s">
        <v>76</v>
      </c>
      <c r="E10" s="16" t="s">
        <v>1260</v>
      </c>
      <c r="F10" s="16" t="s">
        <v>1261</v>
      </c>
      <c r="G10" s="6">
        <v>330</v>
      </c>
      <c r="H10" s="10">
        <v>0</v>
      </c>
      <c r="I10" s="16">
        <v>250</v>
      </c>
      <c r="J10" s="87">
        <f>H10/I10</f>
        <v>0</v>
      </c>
      <c r="K10" s="87">
        <f>J10*1.08</f>
        <v>0</v>
      </c>
      <c r="L10" s="10">
        <f>H10*G10</f>
        <v>0</v>
      </c>
      <c r="M10" s="13">
        <v>0.08</v>
      </c>
      <c r="N10" s="10">
        <f>L10*M10</f>
        <v>0</v>
      </c>
      <c r="O10" s="10">
        <f>L10+N10</f>
        <v>0</v>
      </c>
    </row>
    <row r="11" spans="1:15" ht="132">
      <c r="A11" s="6" t="s">
        <v>24</v>
      </c>
      <c r="B11" s="15" t="s">
        <v>1259</v>
      </c>
      <c r="C11" s="15"/>
      <c r="D11" s="16" t="s">
        <v>85</v>
      </c>
      <c r="E11" s="16" t="s">
        <v>1262</v>
      </c>
      <c r="F11" s="16" t="s">
        <v>1263</v>
      </c>
      <c r="G11" s="6">
        <v>30</v>
      </c>
      <c r="H11" s="10">
        <v>0</v>
      </c>
      <c r="I11" s="16">
        <v>1000</v>
      </c>
      <c r="J11" s="87">
        <f>H11/I11</f>
        <v>0</v>
      </c>
      <c r="K11" s="87">
        <f>J11*1.08</f>
        <v>0</v>
      </c>
      <c r="L11" s="10">
        <f>H11*G11</f>
        <v>0</v>
      </c>
      <c r="M11" s="13">
        <v>0.08</v>
      </c>
      <c r="N11" s="10">
        <f>L11*M11</f>
        <v>0</v>
      </c>
      <c r="O11" s="10">
        <f>L11+N11</f>
        <v>0</v>
      </c>
    </row>
    <row r="12" spans="1:15" ht="132">
      <c r="A12" s="6" t="s">
        <v>29</v>
      </c>
      <c r="B12" s="15" t="s">
        <v>1259</v>
      </c>
      <c r="C12" s="15"/>
      <c r="D12" s="16" t="s">
        <v>76</v>
      </c>
      <c r="E12" s="16" t="s">
        <v>1262</v>
      </c>
      <c r="F12" s="16" t="s">
        <v>1264</v>
      </c>
      <c r="G12" s="6">
        <v>20</v>
      </c>
      <c r="H12" s="10">
        <v>0</v>
      </c>
      <c r="I12" s="16">
        <v>50</v>
      </c>
      <c r="J12" s="87">
        <f>H12/I12</f>
        <v>0</v>
      </c>
      <c r="K12" s="87">
        <f>J12*1.08</f>
        <v>0</v>
      </c>
      <c r="L12" s="10">
        <f>H12*G12</f>
        <v>0</v>
      </c>
      <c r="M12" s="13">
        <v>0.08</v>
      </c>
      <c r="N12" s="10">
        <f>L12*M12</f>
        <v>0</v>
      </c>
      <c r="O12" s="10">
        <f>L12+N12</f>
        <v>0</v>
      </c>
    </row>
    <row r="13" spans="1:15" ht="144">
      <c r="A13" s="6" t="s">
        <v>32</v>
      </c>
      <c r="B13" s="15" t="s">
        <v>1265</v>
      </c>
      <c r="C13" s="15"/>
      <c r="D13" s="16" t="s">
        <v>85</v>
      </c>
      <c r="E13" s="16" t="s">
        <v>1266</v>
      </c>
      <c r="F13" s="16" t="s">
        <v>350</v>
      </c>
      <c r="G13" s="6">
        <v>20</v>
      </c>
      <c r="H13" s="10">
        <v>0</v>
      </c>
      <c r="I13" s="16">
        <v>250</v>
      </c>
      <c r="J13" s="87">
        <f>H13/I13</f>
        <v>0</v>
      </c>
      <c r="K13" s="87">
        <f>J13*1.08</f>
        <v>0</v>
      </c>
      <c r="L13" s="10">
        <f>H13*G13</f>
        <v>0</v>
      </c>
      <c r="M13" s="13">
        <v>0.08</v>
      </c>
      <c r="N13" s="10">
        <f>L13*M13</f>
        <v>0</v>
      </c>
      <c r="O13" s="10">
        <f>L13+N13</f>
        <v>0</v>
      </c>
    </row>
    <row r="14" spans="1:15">
      <c r="A14" s="77" t="s">
        <v>1159</v>
      </c>
      <c r="B14" s="77"/>
      <c r="C14" s="77"/>
      <c r="D14" s="77"/>
      <c r="E14" s="77"/>
      <c r="F14" s="77"/>
      <c r="G14" s="77"/>
      <c r="H14" s="77"/>
      <c r="I14" s="78"/>
      <c r="J14" s="78"/>
      <c r="K14" s="78"/>
      <c r="L14" s="79">
        <f>SUM(L9:L12)</f>
        <v>0</v>
      </c>
      <c r="M14" s="79" t="s">
        <v>1160</v>
      </c>
      <c r="N14" s="79">
        <f>SUM(N9:N12)</f>
        <v>0</v>
      </c>
      <c r="O14" s="79">
        <f>SUM(O9:O13)</f>
        <v>0</v>
      </c>
    </row>
  </sheetData>
  <mergeCells count="4">
    <mergeCell ref="A2:O2"/>
    <mergeCell ref="A4:O4"/>
    <mergeCell ref="A7:B7"/>
    <mergeCell ref="A14:H14"/>
  </mergeCells>
  <pageMargins left="0.7" right="0.7" top="0.75" bottom="0.75" header="0.3" footer="0.3"/>
  <pageSetup paperSize="9" scale="64" orientation="portrait" verticalDpi="0" r:id="rId1"/>
  <headerFooter>
    <oddHeader>&amp;LSP ZOZ MSWiA w Koszalinie&amp;RZałącznik nr 2 do SWZ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6FBB-4E74-492B-BE7B-3FC2C4346FD6}">
  <dimension ref="A2:O16"/>
  <sheetViews>
    <sheetView zoomScaleNormal="100" workbookViewId="0">
      <selection activeCell="I8" sqref="I8"/>
    </sheetView>
  </sheetViews>
  <sheetFormatPr defaultRowHeight="15"/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7" spans="1:15">
      <c r="A7" s="1" t="s">
        <v>1267</v>
      </c>
      <c r="B7" s="1"/>
    </row>
    <row r="8" spans="1:15" ht="7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2" t="s">
        <v>7</v>
      </c>
      <c r="H8" s="3" t="s">
        <v>8</v>
      </c>
      <c r="I8" s="4" t="s">
        <v>1161</v>
      </c>
      <c r="J8" s="4" t="s">
        <v>9</v>
      </c>
      <c r="K8" s="4" t="s">
        <v>10</v>
      </c>
      <c r="L8" s="3" t="s">
        <v>11</v>
      </c>
      <c r="M8" s="3" t="s">
        <v>12</v>
      </c>
      <c r="N8" s="5" t="s">
        <v>13</v>
      </c>
      <c r="O8" s="3" t="s">
        <v>14</v>
      </c>
    </row>
    <row r="9" spans="1:15" ht="84">
      <c r="A9" s="6" t="s">
        <v>15</v>
      </c>
      <c r="B9" s="15" t="s">
        <v>1178</v>
      </c>
      <c r="C9" s="15"/>
      <c r="D9" s="16" t="s">
        <v>136</v>
      </c>
      <c r="E9" s="16" t="s">
        <v>1268</v>
      </c>
      <c r="F9" s="16" t="s">
        <v>1269</v>
      </c>
      <c r="G9" s="6">
        <v>5</v>
      </c>
      <c r="H9" s="10">
        <v>0</v>
      </c>
      <c r="I9" s="16">
        <v>10</v>
      </c>
      <c r="J9" s="10">
        <f t="shared" ref="J9:J15" si="0">H9/I9</f>
        <v>0</v>
      </c>
      <c r="K9" s="87">
        <f t="shared" ref="K9:K15" si="1">J9*1.08</f>
        <v>0</v>
      </c>
      <c r="L9" s="10">
        <f t="shared" ref="L9:L15" si="2">H9*G9</f>
        <v>0</v>
      </c>
      <c r="M9" s="13">
        <v>0.08</v>
      </c>
      <c r="N9" s="10">
        <f t="shared" ref="N9:N15" si="3">L9*M9</f>
        <v>0</v>
      </c>
      <c r="O9" s="10">
        <f t="shared" ref="O9:O15" si="4">L9+N9</f>
        <v>0</v>
      </c>
    </row>
    <row r="10" spans="1:15" ht="96">
      <c r="A10" s="6" t="s">
        <v>19</v>
      </c>
      <c r="B10" s="15" t="s">
        <v>1270</v>
      </c>
      <c r="C10" s="15"/>
      <c r="D10" s="16" t="s">
        <v>1271</v>
      </c>
      <c r="E10" s="16" t="s">
        <v>1272</v>
      </c>
      <c r="F10" s="16" t="s">
        <v>1273</v>
      </c>
      <c r="G10" s="6">
        <v>2</v>
      </c>
      <c r="H10" s="10">
        <v>0</v>
      </c>
      <c r="I10" s="16">
        <v>5</v>
      </c>
      <c r="J10" s="10">
        <f t="shared" si="0"/>
        <v>0</v>
      </c>
      <c r="K10" s="87">
        <f t="shared" si="1"/>
        <v>0</v>
      </c>
      <c r="L10" s="10">
        <f t="shared" si="2"/>
        <v>0</v>
      </c>
      <c r="M10" s="13">
        <v>0.08</v>
      </c>
      <c r="N10" s="10">
        <f t="shared" si="3"/>
        <v>0</v>
      </c>
      <c r="O10" s="10">
        <f t="shared" si="4"/>
        <v>0</v>
      </c>
    </row>
    <row r="11" spans="1:15" ht="60">
      <c r="A11" s="6" t="s">
        <v>24</v>
      </c>
      <c r="B11" s="15" t="s">
        <v>1274</v>
      </c>
      <c r="C11" s="15"/>
      <c r="D11" s="16" t="s">
        <v>136</v>
      </c>
      <c r="E11" s="16" t="s">
        <v>1268</v>
      </c>
      <c r="F11" s="16" t="s">
        <v>1273</v>
      </c>
      <c r="G11" s="6">
        <v>5</v>
      </c>
      <c r="H11" s="10">
        <v>0</v>
      </c>
      <c r="I11" s="16">
        <v>5</v>
      </c>
      <c r="J11" s="10">
        <f t="shared" si="0"/>
        <v>0</v>
      </c>
      <c r="K11" s="87">
        <f t="shared" si="1"/>
        <v>0</v>
      </c>
      <c r="L11" s="10">
        <f t="shared" si="2"/>
        <v>0</v>
      </c>
      <c r="M11" s="13">
        <v>0.08</v>
      </c>
      <c r="N11" s="10">
        <f t="shared" si="3"/>
        <v>0</v>
      </c>
      <c r="O11" s="10">
        <f t="shared" si="4"/>
        <v>0</v>
      </c>
    </row>
    <row r="12" spans="1:15" ht="60">
      <c r="A12" s="6" t="s">
        <v>29</v>
      </c>
      <c r="B12" s="15" t="s">
        <v>1275</v>
      </c>
      <c r="C12" s="15"/>
      <c r="D12" s="16" t="s">
        <v>136</v>
      </c>
      <c r="E12" s="16" t="s">
        <v>1268</v>
      </c>
      <c r="F12" s="16" t="s">
        <v>1273</v>
      </c>
      <c r="G12" s="6">
        <v>2</v>
      </c>
      <c r="H12" s="10">
        <v>0</v>
      </c>
      <c r="I12" s="16">
        <v>5</v>
      </c>
      <c r="J12" s="10">
        <f t="shared" si="0"/>
        <v>0</v>
      </c>
      <c r="K12" s="87">
        <f t="shared" si="1"/>
        <v>0</v>
      </c>
      <c r="L12" s="10">
        <f t="shared" si="2"/>
        <v>0</v>
      </c>
      <c r="M12" s="13">
        <v>0.08</v>
      </c>
      <c r="N12" s="10">
        <f t="shared" si="3"/>
        <v>0</v>
      </c>
      <c r="O12" s="10">
        <f t="shared" si="4"/>
        <v>0</v>
      </c>
    </row>
    <row r="13" spans="1:15" ht="60">
      <c r="A13" s="6" t="s">
        <v>32</v>
      </c>
      <c r="B13" s="15" t="s">
        <v>1276</v>
      </c>
      <c r="C13" s="15"/>
      <c r="D13" s="16" t="s">
        <v>136</v>
      </c>
      <c r="E13" s="16" t="s">
        <v>1268</v>
      </c>
      <c r="F13" s="16" t="s">
        <v>1273</v>
      </c>
      <c r="G13" s="6">
        <v>2</v>
      </c>
      <c r="H13" s="10">
        <v>0</v>
      </c>
      <c r="I13" s="16">
        <v>5</v>
      </c>
      <c r="J13" s="10">
        <f t="shared" si="0"/>
        <v>0</v>
      </c>
      <c r="K13" s="87">
        <f t="shared" si="1"/>
        <v>0</v>
      </c>
      <c r="L13" s="10">
        <f t="shared" si="2"/>
        <v>0</v>
      </c>
      <c r="M13" s="13">
        <v>0.08</v>
      </c>
      <c r="N13" s="10">
        <f t="shared" si="3"/>
        <v>0</v>
      </c>
      <c r="O13" s="10">
        <f t="shared" si="4"/>
        <v>0</v>
      </c>
    </row>
    <row r="14" spans="1:15" ht="180">
      <c r="A14" s="6" t="s">
        <v>37</v>
      </c>
      <c r="B14" s="15" t="s">
        <v>1277</v>
      </c>
      <c r="C14" s="15"/>
      <c r="D14" s="16" t="s">
        <v>136</v>
      </c>
      <c r="E14" s="16" t="s">
        <v>1278</v>
      </c>
      <c r="F14" s="16" t="s">
        <v>1273</v>
      </c>
      <c r="G14" s="6">
        <v>5</v>
      </c>
      <c r="H14" s="10">
        <v>0</v>
      </c>
      <c r="I14" s="16">
        <v>5</v>
      </c>
      <c r="J14" s="10">
        <f t="shared" si="0"/>
        <v>0</v>
      </c>
      <c r="K14" s="87">
        <f t="shared" si="1"/>
        <v>0</v>
      </c>
      <c r="L14" s="10">
        <f t="shared" si="2"/>
        <v>0</v>
      </c>
      <c r="M14" s="13">
        <v>0.08</v>
      </c>
      <c r="N14" s="10">
        <f t="shared" si="3"/>
        <v>0</v>
      </c>
      <c r="O14" s="10">
        <f t="shared" si="4"/>
        <v>0</v>
      </c>
    </row>
    <row r="15" spans="1:15" ht="180">
      <c r="A15" s="6" t="s">
        <v>42</v>
      </c>
      <c r="B15" s="15" t="s">
        <v>1279</v>
      </c>
      <c r="C15" s="15"/>
      <c r="D15" s="16" t="s">
        <v>136</v>
      </c>
      <c r="E15" s="16" t="s">
        <v>1278</v>
      </c>
      <c r="F15" s="16" t="s">
        <v>1273</v>
      </c>
      <c r="G15" s="6">
        <v>5</v>
      </c>
      <c r="H15" s="10">
        <v>0</v>
      </c>
      <c r="I15" s="16">
        <v>5</v>
      </c>
      <c r="J15" s="10">
        <f t="shared" si="0"/>
        <v>0</v>
      </c>
      <c r="K15" s="87">
        <f t="shared" si="1"/>
        <v>0</v>
      </c>
      <c r="L15" s="10">
        <f t="shared" si="2"/>
        <v>0</v>
      </c>
      <c r="M15" s="13">
        <v>0.08</v>
      </c>
      <c r="N15" s="10">
        <f t="shared" si="3"/>
        <v>0</v>
      </c>
      <c r="O15" s="10">
        <f t="shared" si="4"/>
        <v>0</v>
      </c>
    </row>
    <row r="16" spans="1:15">
      <c r="A16" s="77" t="s">
        <v>1159</v>
      </c>
      <c r="B16" s="77"/>
      <c r="C16" s="77"/>
      <c r="D16" s="77"/>
      <c r="E16" s="77"/>
      <c r="F16" s="77"/>
      <c r="G16" s="77"/>
      <c r="H16" s="77"/>
      <c r="I16" s="78"/>
      <c r="J16" s="78"/>
      <c r="K16" s="78"/>
      <c r="L16" s="79">
        <f>SUM(L9:L15)</f>
        <v>0</v>
      </c>
      <c r="M16" s="79" t="s">
        <v>1160</v>
      </c>
      <c r="N16" s="79">
        <f>SUM(N9:N15)</f>
        <v>0</v>
      </c>
      <c r="O16" s="79">
        <f>SUM(O9:O15)</f>
        <v>0</v>
      </c>
    </row>
  </sheetData>
  <mergeCells count="4">
    <mergeCell ref="A2:O2"/>
    <mergeCell ref="A4:O4"/>
    <mergeCell ref="A7:B7"/>
    <mergeCell ref="A16:H16"/>
  </mergeCells>
  <pageMargins left="0.7" right="0.7" top="0.75" bottom="0.75" header="0.3" footer="0.3"/>
  <pageSetup paperSize="9" scale="64" orientation="portrait" verticalDpi="0" r:id="rId1"/>
  <headerFooter>
    <oddHeader>&amp;LSP ZOZ MSWiA w Koszalinie&amp;RZałącznik nr 2 do SWZ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B895-8382-4FC1-A9E8-84F259560C76}">
  <dimension ref="A2:O15"/>
  <sheetViews>
    <sheetView tabSelected="1" zoomScaleNormal="100" workbookViewId="0">
      <selection activeCell="O11" sqref="O11"/>
    </sheetView>
  </sheetViews>
  <sheetFormatPr defaultRowHeight="15"/>
  <sheetData>
    <row r="2" spans="1:15">
      <c r="A2" s="81" t="s">
        <v>1162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1" t="s">
        <v>1289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7" spans="1:15">
      <c r="A7" s="1" t="s">
        <v>1280</v>
      </c>
      <c r="B7" s="1"/>
    </row>
    <row r="8" spans="1:15" ht="7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2" t="s">
        <v>7</v>
      </c>
      <c r="H8" s="3" t="s">
        <v>8</v>
      </c>
      <c r="I8" s="4" t="s">
        <v>1161</v>
      </c>
      <c r="J8" s="4" t="s">
        <v>9</v>
      </c>
      <c r="K8" s="4" t="s">
        <v>10</v>
      </c>
      <c r="L8" s="3" t="s">
        <v>11</v>
      </c>
      <c r="M8" s="3" t="s">
        <v>12</v>
      </c>
      <c r="N8" s="5" t="s">
        <v>13</v>
      </c>
      <c r="O8" s="3" t="s">
        <v>14</v>
      </c>
    </row>
    <row r="9" spans="1:15" ht="84">
      <c r="A9" s="6" t="s">
        <v>15</v>
      </c>
      <c r="B9" s="8" t="s">
        <v>1281</v>
      </c>
      <c r="C9" s="8"/>
      <c r="D9" s="9" t="s">
        <v>1282</v>
      </c>
      <c r="E9" s="28">
        <v>0.01</v>
      </c>
      <c r="F9" s="9" t="s">
        <v>900</v>
      </c>
      <c r="G9" s="6">
        <v>10</v>
      </c>
      <c r="H9" s="10">
        <v>0</v>
      </c>
      <c r="I9" s="9">
        <v>350</v>
      </c>
      <c r="J9" s="10">
        <f t="shared" ref="J9:J14" si="0">H9/I9</f>
        <v>0</v>
      </c>
      <c r="K9" s="88">
        <f t="shared" ref="K9:K14" si="1">J9*1.08</f>
        <v>0</v>
      </c>
      <c r="L9" s="10">
        <f t="shared" ref="L9:L14" si="2">H9*G9</f>
        <v>0</v>
      </c>
      <c r="M9" s="13">
        <v>0.08</v>
      </c>
      <c r="N9" s="10">
        <f t="shared" ref="N9:N14" si="3">L9*M9</f>
        <v>0</v>
      </c>
      <c r="O9" s="10">
        <f t="shared" ref="O9:O14" si="4">L9+N9</f>
        <v>0</v>
      </c>
    </row>
    <row r="10" spans="1:15" ht="84">
      <c r="A10" s="6" t="s">
        <v>19</v>
      </c>
      <c r="B10" s="8" t="s">
        <v>1281</v>
      </c>
      <c r="C10" s="8"/>
      <c r="D10" s="9" t="s">
        <v>1282</v>
      </c>
      <c r="E10" s="28">
        <v>0.01</v>
      </c>
      <c r="F10" s="9" t="s">
        <v>1283</v>
      </c>
      <c r="G10" s="6">
        <v>55</v>
      </c>
      <c r="H10" s="10">
        <v>0</v>
      </c>
      <c r="I10" s="9">
        <v>1</v>
      </c>
      <c r="J10" s="10">
        <f t="shared" si="0"/>
        <v>0</v>
      </c>
      <c r="K10" s="88">
        <f t="shared" si="1"/>
        <v>0</v>
      </c>
      <c r="L10" s="10">
        <f t="shared" si="2"/>
        <v>0</v>
      </c>
      <c r="M10" s="13">
        <v>0.08</v>
      </c>
      <c r="N10" s="10">
        <f t="shared" si="3"/>
        <v>0</v>
      </c>
      <c r="O10" s="10">
        <f t="shared" si="4"/>
        <v>0</v>
      </c>
    </row>
    <row r="11" spans="1:15" ht="96">
      <c r="A11" s="6" t="s">
        <v>24</v>
      </c>
      <c r="B11" s="8" t="s">
        <v>1284</v>
      </c>
      <c r="C11" s="8"/>
      <c r="D11" s="9" t="s">
        <v>1285</v>
      </c>
      <c r="E11" s="28">
        <v>0.01</v>
      </c>
      <c r="F11" s="9" t="s">
        <v>1286</v>
      </c>
      <c r="G11" s="6">
        <v>100</v>
      </c>
      <c r="H11" s="10">
        <v>0</v>
      </c>
      <c r="I11" s="9">
        <v>500</v>
      </c>
      <c r="J11" s="10">
        <f t="shared" si="0"/>
        <v>0</v>
      </c>
      <c r="K11" s="88">
        <f t="shared" si="1"/>
        <v>0</v>
      </c>
      <c r="L11" s="10">
        <f t="shared" si="2"/>
        <v>0</v>
      </c>
      <c r="M11" s="13">
        <v>0.08</v>
      </c>
      <c r="N11" s="10">
        <f t="shared" si="3"/>
        <v>0</v>
      </c>
      <c r="O11" s="10">
        <f t="shared" si="4"/>
        <v>0</v>
      </c>
    </row>
    <row r="12" spans="1:15" ht="96">
      <c r="A12" s="6" t="s">
        <v>29</v>
      </c>
      <c r="B12" s="8" t="s">
        <v>1284</v>
      </c>
      <c r="C12" s="8"/>
      <c r="D12" s="9" t="s">
        <v>1285</v>
      </c>
      <c r="E12" s="28">
        <v>0.01</v>
      </c>
      <c r="F12" s="9" t="s">
        <v>1283</v>
      </c>
      <c r="G12" s="6">
        <v>5</v>
      </c>
      <c r="H12" s="10">
        <v>0</v>
      </c>
      <c r="I12" s="9">
        <v>1</v>
      </c>
      <c r="J12" s="10">
        <f t="shared" si="0"/>
        <v>0</v>
      </c>
      <c r="K12" s="88">
        <f t="shared" si="1"/>
        <v>0</v>
      </c>
      <c r="L12" s="10">
        <f t="shared" si="2"/>
        <v>0</v>
      </c>
      <c r="M12" s="13">
        <v>0.08</v>
      </c>
      <c r="N12" s="10">
        <f t="shared" si="3"/>
        <v>0</v>
      </c>
      <c r="O12" s="10">
        <f t="shared" si="4"/>
        <v>0</v>
      </c>
    </row>
    <row r="13" spans="1:15" ht="84">
      <c r="A13" s="6" t="s">
        <v>32</v>
      </c>
      <c r="B13" s="8" t="s">
        <v>1287</v>
      </c>
      <c r="C13" s="8"/>
      <c r="D13" s="9" t="s">
        <v>1285</v>
      </c>
      <c r="E13" s="28">
        <v>0.01</v>
      </c>
      <c r="F13" s="9" t="s">
        <v>1283</v>
      </c>
      <c r="G13" s="6">
        <v>70</v>
      </c>
      <c r="H13" s="10">
        <v>0</v>
      </c>
      <c r="I13" s="9">
        <v>1</v>
      </c>
      <c r="J13" s="10">
        <f t="shared" si="0"/>
        <v>0</v>
      </c>
      <c r="K13" s="88">
        <f t="shared" si="1"/>
        <v>0</v>
      </c>
      <c r="L13" s="10">
        <f t="shared" si="2"/>
        <v>0</v>
      </c>
      <c r="M13" s="13">
        <v>0.08</v>
      </c>
      <c r="N13" s="10">
        <f t="shared" si="3"/>
        <v>0</v>
      </c>
      <c r="O13" s="10">
        <f t="shared" si="4"/>
        <v>0</v>
      </c>
    </row>
    <row r="14" spans="1:15" ht="84">
      <c r="A14" s="6" t="s">
        <v>37</v>
      </c>
      <c r="B14" s="8" t="s">
        <v>1287</v>
      </c>
      <c r="C14" s="8"/>
      <c r="D14" s="9" t="s">
        <v>1285</v>
      </c>
      <c r="E14" s="28">
        <v>0.01</v>
      </c>
      <c r="F14" s="9" t="s">
        <v>1288</v>
      </c>
      <c r="G14" s="6">
        <v>600</v>
      </c>
      <c r="H14" s="10">
        <v>0</v>
      </c>
      <c r="I14" s="9">
        <v>350</v>
      </c>
      <c r="J14" s="10">
        <f t="shared" si="0"/>
        <v>0</v>
      </c>
      <c r="K14" s="88">
        <f t="shared" si="1"/>
        <v>0</v>
      </c>
      <c r="L14" s="10">
        <f t="shared" si="2"/>
        <v>0</v>
      </c>
      <c r="M14" s="13">
        <v>0.08</v>
      </c>
      <c r="N14" s="10">
        <f t="shared" si="3"/>
        <v>0</v>
      </c>
      <c r="O14" s="10">
        <f t="shared" si="4"/>
        <v>0</v>
      </c>
    </row>
    <row r="15" spans="1:15">
      <c r="A15" s="77" t="s">
        <v>1159</v>
      </c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9">
        <f>SUM(L9:L14)</f>
        <v>0</v>
      </c>
      <c r="M15" s="79" t="s">
        <v>1160</v>
      </c>
      <c r="N15" s="79">
        <f>SUM(N9:N14)</f>
        <v>0</v>
      </c>
      <c r="O15" s="79">
        <f>SUM(O9:O14)</f>
        <v>0</v>
      </c>
    </row>
  </sheetData>
  <mergeCells count="4">
    <mergeCell ref="A2:O2"/>
    <mergeCell ref="A4:O4"/>
    <mergeCell ref="A7:B7"/>
    <mergeCell ref="A15:H15"/>
  </mergeCells>
  <pageMargins left="0.7" right="0.7" top="0.75" bottom="0.75" header="0.3" footer="0.3"/>
  <pageSetup paperSize="9" scale="64" orientation="portrait" verticalDpi="0" r:id="rId1"/>
  <headerFooter>
    <oddHeader>&amp;LSP ZOZ MSWiA w Koszalinie&amp;RZałącznik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Mesjasz</dc:creator>
  <cp:lastModifiedBy>Aleksandra Mesjasz</cp:lastModifiedBy>
  <dcterms:created xsi:type="dcterms:W3CDTF">2023-11-30T12:08:05Z</dcterms:created>
  <dcterms:modified xsi:type="dcterms:W3CDTF">2023-11-30T12:44:46Z</dcterms:modified>
</cp:coreProperties>
</file>